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 firstSheet="6" activeTab="6"/>
  </bookViews>
  <sheets>
    <sheet name="mirelit2016" sheetId="1" r:id="rId1"/>
    <sheet name="lllll" sheetId="2" r:id="rId2"/>
    <sheet name="lll" sheetId="3" r:id="rId3"/>
    <sheet name="szárazáru 2016" sheetId="4" r:id="rId4"/>
    <sheet name="pékáru 2016" sheetId="5" r:id="rId5"/>
    <sheet name="mirelit 2016.2." sheetId="6" r:id="rId6"/>
    <sheet name="mirelit 2023" sheetId="11" r:id="rId7"/>
  </sheets>
  <definedNames>
    <definedName name="_xlnm.Print_Titles" localSheetId="1">lllll!$9:$9</definedName>
    <definedName name="_xlnm.Print_Area" localSheetId="2">lll!$A$5:$H$33</definedName>
    <definedName name="_xlnm.Print_Area" localSheetId="1">lllll!$A$7:$L$116</definedName>
    <definedName name="_xlnm.Print_Area" localSheetId="0">mirelit2016!$A$1:$J$38</definedName>
    <definedName name="_xlnm.Print_Area" localSheetId="4">'pékáru 2016'!$A$5:$H$36</definedName>
    <definedName name="_xlnm.Print_Area" localSheetId="3">'szárazáru 2016'!$A$6:$K$116</definedName>
  </definedNames>
  <calcPr calcId="145621"/>
</workbook>
</file>

<file path=xl/calcChain.xml><?xml version="1.0" encoding="utf-8"?>
<calcChain xmlns="http://schemas.openxmlformats.org/spreadsheetml/2006/main">
  <c r="G35" i="11" l="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7" i="11"/>
  <c r="I33" i="11" l="1"/>
  <c r="J33" i="11" s="1"/>
  <c r="I32" i="11"/>
  <c r="J32" i="11" l="1"/>
  <c r="I30" i="11"/>
  <c r="J30" i="11" s="1"/>
  <c r="I29" i="11"/>
  <c r="J29" i="11" s="1"/>
  <c r="I28" i="11"/>
  <c r="J28" i="11" s="1"/>
  <c r="I27" i="11"/>
  <c r="J27" i="11" s="1"/>
  <c r="I26" i="11"/>
  <c r="J26" i="11" s="1"/>
  <c r="I25" i="11"/>
  <c r="J25" i="11" s="1"/>
  <c r="I23" i="11"/>
  <c r="J23" i="11" s="1"/>
  <c r="I22" i="11"/>
  <c r="J22" i="11" s="1"/>
  <c r="I21" i="11"/>
  <c r="J21" i="11" s="1"/>
  <c r="I20" i="11"/>
  <c r="J20" i="11" s="1"/>
  <c r="I19" i="11"/>
  <c r="J19" i="11" s="1"/>
  <c r="I18" i="11"/>
  <c r="J18" i="11" s="1"/>
  <c r="I16" i="11"/>
  <c r="J16" i="11" s="1"/>
  <c r="I15" i="11"/>
  <c r="J15" i="11" s="1"/>
  <c r="I13" i="11"/>
  <c r="J13" i="11" s="1"/>
  <c r="I12" i="11"/>
  <c r="J12" i="11" s="1"/>
  <c r="I9" i="11"/>
  <c r="J9" i="11" s="1"/>
  <c r="I8" i="11"/>
  <c r="J8" i="11" s="1"/>
  <c r="I7" i="11"/>
  <c r="I35" i="11" l="1"/>
  <c r="I37" i="11" s="1"/>
  <c r="J7" i="11"/>
  <c r="J35" i="11" l="1"/>
  <c r="L39" i="6"/>
  <c r="M39" i="6" s="1"/>
  <c r="L38" i="6"/>
  <c r="M38" i="6"/>
  <c r="L37" i="6"/>
  <c r="M37" i="6" s="1"/>
  <c r="L40" i="6"/>
  <c r="M40" i="6"/>
  <c r="I41" i="6"/>
  <c r="L36" i="6"/>
  <c r="M36" i="6" s="1"/>
  <c r="L35" i="6"/>
  <c r="M35" i="6" s="1"/>
  <c r="L34" i="6"/>
  <c r="M34" i="6" s="1"/>
  <c r="L32" i="6"/>
  <c r="M32" i="6" s="1"/>
  <c r="L30" i="6"/>
  <c r="M30" i="6" s="1"/>
  <c r="L29" i="6"/>
  <c r="M29" i="6" s="1"/>
  <c r="L27" i="6"/>
  <c r="M27" i="6" s="1"/>
  <c r="L26" i="6"/>
  <c r="M26" i="6" s="1"/>
  <c r="L25" i="6"/>
  <c r="M25" i="6" s="1"/>
  <c r="L24" i="6"/>
  <c r="M24" i="6" s="1"/>
  <c r="L23" i="6"/>
  <c r="M23" i="6" s="1"/>
  <c r="L21" i="6"/>
  <c r="M21" i="6" s="1"/>
  <c r="L20" i="6"/>
  <c r="M20" i="6" s="1"/>
  <c r="L18" i="6"/>
  <c r="M18" i="6" s="1"/>
  <c r="L15" i="6"/>
  <c r="M15" i="6" s="1"/>
  <c r="L14" i="6"/>
  <c r="M14" i="6" s="1"/>
  <c r="L13" i="6"/>
  <c r="M13" i="6" s="1"/>
  <c r="L11" i="6"/>
  <c r="M11" i="6" s="1"/>
  <c r="L10" i="6"/>
  <c r="L9" i="6"/>
  <c r="M9" i="6" s="1"/>
  <c r="L41" i="6" l="1"/>
  <c r="L43" i="6" s="1"/>
  <c r="M10" i="6"/>
  <c r="M41" i="6" s="1"/>
  <c r="L18" i="1"/>
  <c r="M18" i="1" s="1"/>
  <c r="L20" i="1"/>
  <c r="M20" i="1" s="1"/>
  <c r="H29" i="5"/>
  <c r="L8" i="5"/>
  <c r="L12" i="5"/>
  <c r="L14" i="5"/>
  <c r="L15" i="5"/>
  <c r="L16" i="5"/>
  <c r="L17" i="5"/>
  <c r="L18" i="5"/>
  <c r="L19" i="5"/>
  <c r="L20" i="5"/>
  <c r="L21" i="5"/>
  <c r="L22" i="5"/>
  <c r="L23" i="5"/>
  <c r="L34" i="5"/>
  <c r="I36" i="5"/>
  <c r="H8" i="5"/>
  <c r="H12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30" i="5"/>
  <c r="H31" i="5"/>
  <c r="H32" i="5"/>
  <c r="H33" i="5"/>
  <c r="H34" i="5"/>
  <c r="K69" i="4"/>
  <c r="L37" i="1"/>
  <c r="L9" i="1"/>
  <c r="L10" i="1"/>
  <c r="M10" i="1" s="1"/>
  <c r="L11" i="1"/>
  <c r="M11" i="1" s="1"/>
  <c r="L13" i="1"/>
  <c r="L14" i="1"/>
  <c r="L15" i="1"/>
  <c r="M15" i="1" s="1"/>
  <c r="L21" i="1"/>
  <c r="M21" i="1" s="1"/>
  <c r="L23" i="1"/>
  <c r="L24" i="1"/>
  <c r="L25" i="1"/>
  <c r="M25" i="1" s="1"/>
  <c r="L26" i="1"/>
  <c r="M26" i="1" s="1"/>
  <c r="L27" i="1"/>
  <c r="L29" i="1"/>
  <c r="L32" i="1"/>
  <c r="M32" i="1" s="1"/>
  <c r="L34" i="1"/>
  <c r="M34" i="1" s="1"/>
  <c r="L35" i="1"/>
  <c r="L36" i="1"/>
  <c r="L30" i="1"/>
  <c r="M30" i="1" s="1"/>
  <c r="M37" i="1"/>
  <c r="M13" i="1"/>
  <c r="M14" i="1"/>
  <c r="M23" i="1"/>
  <c r="M24" i="1"/>
  <c r="M27" i="1"/>
  <c r="M29" i="1"/>
  <c r="M35" i="1"/>
  <c r="M36" i="1"/>
  <c r="I38" i="1"/>
  <c r="L8" i="3"/>
  <c r="L11" i="3"/>
  <c r="L12" i="3"/>
  <c r="L13" i="3"/>
  <c r="L14" i="3"/>
  <c r="L15" i="3"/>
  <c r="L16" i="3"/>
  <c r="L17" i="3"/>
  <c r="L18" i="3"/>
  <c r="L19" i="3"/>
  <c r="L20" i="3"/>
  <c r="L21" i="3"/>
  <c r="L31" i="3"/>
  <c r="L38" i="1" l="1"/>
  <c r="L40" i="1" s="1"/>
  <c r="L36" i="5"/>
  <c r="H36" i="5"/>
  <c r="M9" i="1"/>
  <c r="M38" i="1" s="1"/>
  <c r="L33" i="3"/>
</calcChain>
</file>

<file path=xl/sharedStrings.xml><?xml version="1.0" encoding="utf-8"?>
<sst xmlns="http://schemas.openxmlformats.org/spreadsheetml/2006/main" count="834" uniqueCount="348">
  <si>
    <t>Mennyiségi egység</t>
  </si>
  <si>
    <t>Kiszerelés</t>
  </si>
  <si>
    <t>1 kg</t>
  </si>
  <si>
    <t xml:space="preserve">Nettó mindösszesen </t>
  </si>
  <si>
    <t>Terméklista táblázat</t>
  </si>
  <si>
    <t>Fagyasztott termékek</t>
  </si>
  <si>
    <t>csomag</t>
  </si>
  <si>
    <t>4 kg</t>
  </si>
  <si>
    <t>10 kg</t>
  </si>
  <si>
    <t xml:space="preserve">12 kg </t>
  </si>
  <si>
    <t>Fejtett bab</t>
  </si>
  <si>
    <t>20 kg</t>
  </si>
  <si>
    <t>Gyalult tök</t>
  </si>
  <si>
    <t>Gyümölcsös gombóc</t>
  </si>
  <si>
    <t xml:space="preserve">Karfiol (22-35 mm hosszú) </t>
  </si>
  <si>
    <t>12 kg</t>
  </si>
  <si>
    <t>Parajkrém rostos</t>
  </si>
  <si>
    <t>2,5 kg</t>
  </si>
  <si>
    <t xml:space="preserve">20 kg </t>
  </si>
  <si>
    <t>Sóska</t>
  </si>
  <si>
    <t>Sütőtök kocka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</si>
  <si>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</si>
  <si>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</si>
  <si>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</si>
  <si>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</si>
  <si>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</si>
  <si>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</si>
  <si>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</si>
  <si>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</si>
  <si>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</si>
  <si>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</si>
  <si>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</si>
  <si>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</si>
  <si>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</si>
  <si>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</si>
  <si>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</si>
  <si>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</si>
  <si>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</si>
  <si>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</si>
  <si>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</si>
  <si>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</si>
  <si>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</si>
  <si>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</si>
  <si>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 xml:space="preserve">Helyettesítő termék megnevezés </t>
  </si>
  <si>
    <t xml:space="preserve">Brokkoli (20-60 mm) </t>
  </si>
  <si>
    <t>Sárgahüvelyű bab (26 mm hosszú)</t>
  </si>
  <si>
    <t xml:space="preserve">Sárgarépa kocka </t>
  </si>
  <si>
    <t xml:space="preserve">Magozott megy </t>
  </si>
  <si>
    <t>Cseresznye magozott</t>
  </si>
  <si>
    <t xml:space="preserve">10 kg </t>
  </si>
  <si>
    <t>Túrós derelye</t>
  </si>
  <si>
    <t xml:space="preserve">Nettó egységár eredeti Ft/kiszerelés </t>
  </si>
  <si>
    <t>KSH-tól való eltérés</t>
  </si>
  <si>
    <t>Száraztészta</t>
  </si>
  <si>
    <t>11 kg</t>
  </si>
  <si>
    <t>5 kg</t>
  </si>
  <si>
    <t xml:space="preserve">30*100 g </t>
  </si>
  <si>
    <t xml:space="preserve">9 kg </t>
  </si>
  <si>
    <t xml:space="preserve">11 kg </t>
  </si>
  <si>
    <t xml:space="preserve">5 kg </t>
  </si>
  <si>
    <t>Gabonafélék, malomipari termékek</t>
  </si>
  <si>
    <t xml:space="preserve">10 * 1 kg </t>
  </si>
  <si>
    <t>50 kg</t>
  </si>
  <si>
    <t>Befőttek, konzervek, ivólevek</t>
  </si>
  <si>
    <t>12* 1 liter</t>
  </si>
  <si>
    <t>üveg</t>
  </si>
  <si>
    <t>1 literes</t>
  </si>
  <si>
    <t>23.</t>
  </si>
  <si>
    <t>24.</t>
  </si>
  <si>
    <t>db</t>
  </si>
  <si>
    <t>290 g</t>
  </si>
  <si>
    <t>25.</t>
  </si>
  <si>
    <t>1715 g</t>
  </si>
  <si>
    <t>26.</t>
  </si>
  <si>
    <t>850 g</t>
  </si>
  <si>
    <t>27.</t>
  </si>
  <si>
    <t>4500 g</t>
  </si>
  <si>
    <t>28.</t>
  </si>
  <si>
    <t>900 g</t>
  </si>
  <si>
    <t>29.</t>
  </si>
  <si>
    <t>Sárgabarack lekvár sütésálló</t>
  </si>
  <si>
    <t>láda</t>
  </si>
  <si>
    <t>31.</t>
  </si>
  <si>
    <t>32.</t>
  </si>
  <si>
    <t>Zöldbab</t>
  </si>
  <si>
    <t>3900 g</t>
  </si>
  <si>
    <t>34.</t>
  </si>
  <si>
    <t>doboz</t>
  </si>
  <si>
    <t>820 g</t>
  </si>
  <si>
    <t>Olajok</t>
  </si>
  <si>
    <t>35.</t>
  </si>
  <si>
    <t>15* 1 liter</t>
  </si>
  <si>
    <t>37.</t>
  </si>
  <si>
    <t xml:space="preserve">Egyebek </t>
  </si>
  <si>
    <t>38.</t>
  </si>
  <si>
    <t>5*5 g</t>
  </si>
  <si>
    <t>39.</t>
  </si>
  <si>
    <t>5*25 g</t>
  </si>
  <si>
    <t>40.</t>
  </si>
  <si>
    <t xml:space="preserve">csomag </t>
  </si>
  <si>
    <t>41.</t>
  </si>
  <si>
    <t>42.</t>
  </si>
  <si>
    <t>20 g</t>
  </si>
  <si>
    <t>43.</t>
  </si>
  <si>
    <t xml:space="preserve">0,25 kg </t>
  </si>
  <si>
    <t>45.</t>
  </si>
  <si>
    <t>Ecet 10 %-os</t>
  </si>
  <si>
    <t>46.</t>
  </si>
  <si>
    <t>Fehér bors /őrölt/</t>
  </si>
  <si>
    <t>25 g</t>
  </si>
  <si>
    <t>47.</t>
  </si>
  <si>
    <t>48.</t>
  </si>
  <si>
    <t>tubus</t>
  </si>
  <si>
    <t>0,18 kg</t>
  </si>
  <si>
    <t>49.</t>
  </si>
  <si>
    <t>50.</t>
  </si>
  <si>
    <t>51.</t>
  </si>
  <si>
    <t>52.</t>
  </si>
  <si>
    <t>12*30 g</t>
  </si>
  <si>
    <t>53.</t>
  </si>
  <si>
    <t>Kakaópor csemege / min. 10% kakóvaj tartalom/</t>
  </si>
  <si>
    <t>2 kg</t>
  </si>
  <si>
    <t xml:space="preserve">0,2 kg </t>
  </si>
  <si>
    <t>55.</t>
  </si>
  <si>
    <t>56.</t>
  </si>
  <si>
    <t>flakon</t>
  </si>
  <si>
    <t>860 g</t>
  </si>
  <si>
    <t>57.</t>
  </si>
  <si>
    <t>Knorr tyúkhúseves granulátum</t>
  </si>
  <si>
    <t>3 kg</t>
  </si>
  <si>
    <t>58.</t>
  </si>
  <si>
    <t>59.</t>
  </si>
  <si>
    <t>10 * 1 kg</t>
  </si>
  <si>
    <t>62.</t>
  </si>
  <si>
    <t>Maggi ízvarázs sok zöldséggel</t>
  </si>
  <si>
    <t>1000 g</t>
  </si>
  <si>
    <t>63.</t>
  </si>
  <si>
    <t>0,62 kg</t>
  </si>
  <si>
    <t>64.</t>
  </si>
  <si>
    <t>5*10 g</t>
  </si>
  <si>
    <t>65.</t>
  </si>
  <si>
    <t>66.</t>
  </si>
  <si>
    <t>67.</t>
  </si>
  <si>
    <t>720 g</t>
  </si>
  <si>
    <t>68.</t>
  </si>
  <si>
    <t>69.</t>
  </si>
  <si>
    <t>500 g</t>
  </si>
  <si>
    <t>70.</t>
  </si>
  <si>
    <t>15*0,20 kg</t>
  </si>
  <si>
    <t>71.</t>
  </si>
  <si>
    <t>Pudingpor  /Vanília ízű/</t>
  </si>
  <si>
    <t>72.</t>
  </si>
  <si>
    <t>Só, jódozott finomított</t>
  </si>
  <si>
    <t>20 * 1 kg</t>
  </si>
  <si>
    <t>73.</t>
  </si>
  <si>
    <t xml:space="preserve">1 kg </t>
  </si>
  <si>
    <t>74.</t>
  </si>
  <si>
    <t>Sütőrum</t>
  </si>
  <si>
    <t>0,5 liter</t>
  </si>
  <si>
    <t>75.</t>
  </si>
  <si>
    <t>77.</t>
  </si>
  <si>
    <t>100 g</t>
  </si>
  <si>
    <t>78.</t>
  </si>
  <si>
    <t>79.</t>
  </si>
  <si>
    <t>50 g</t>
  </si>
  <si>
    <t>Vaníliáscukor</t>
  </si>
  <si>
    <t>KESZIHÚS 2011.04.01-től új ár</t>
  </si>
  <si>
    <t>Kenyér, pékáru</t>
  </si>
  <si>
    <t>Immofix  2011.04.01-től új nettó ár</t>
  </si>
  <si>
    <t xml:space="preserve">Briós </t>
  </si>
  <si>
    <t>Félbarna kenyér 1/1 szeletelt, csomagolt</t>
  </si>
  <si>
    <t>0,5 kg</t>
  </si>
  <si>
    <t>Kifli tejes</t>
  </si>
  <si>
    <t>0,25 kg</t>
  </si>
  <si>
    <t>0,75 kg</t>
  </si>
  <si>
    <t>Sajtos pogácsa mini kb.2dkg/db</t>
  </si>
  <si>
    <t>kg</t>
  </si>
  <si>
    <t>Sajtos pogácsa nagy</t>
  </si>
  <si>
    <t>Rozskenyér forma szeletelt, csomagolt</t>
  </si>
  <si>
    <t>Zsemle vizes</t>
  </si>
  <si>
    <t>Zsemlemorzsa 0,5/1</t>
  </si>
  <si>
    <t>Túrós batyu</t>
  </si>
  <si>
    <t>Burgonya krokett</t>
  </si>
  <si>
    <t>Zeller kocka I.osztályú</t>
  </si>
  <si>
    <t>Petrezselyem kocka I. osztályú</t>
  </si>
  <si>
    <t>Karalábé kocka I. osztályú</t>
  </si>
  <si>
    <t>5250 g</t>
  </si>
  <si>
    <t>Csemege kukorica morzsolt</t>
  </si>
  <si>
    <t>Szárított aprított metélőhagyma</t>
  </si>
  <si>
    <t xml:space="preserve">Nettó egységár Ft/kiszerelés </t>
  </si>
  <si>
    <t>Nettó ár összesen</t>
  </si>
  <si>
    <t>30.</t>
  </si>
  <si>
    <t>33.</t>
  </si>
  <si>
    <t>36.</t>
  </si>
  <si>
    <t>44.</t>
  </si>
  <si>
    <t>54.</t>
  </si>
  <si>
    <t>60.</t>
  </si>
  <si>
    <t>61.</t>
  </si>
  <si>
    <t>76.</t>
  </si>
  <si>
    <t>Megnevezés</t>
  </si>
  <si>
    <t xml:space="preserve">Nettó egységár Ft/kiszerelés  </t>
  </si>
  <si>
    <t xml:space="preserve">Nettó ár összesen </t>
  </si>
  <si>
    <t>Ceruza bab (zöldbab hosszú)</t>
  </si>
  <si>
    <t>Zabpehely</t>
  </si>
  <si>
    <t>Kukoricapehely natúr</t>
  </si>
  <si>
    <t xml:space="preserve">Sajtos rúd kicsi  ( fél ) </t>
  </si>
  <si>
    <t>60 g</t>
  </si>
  <si>
    <t>Rozsos kifli</t>
  </si>
  <si>
    <t>Cirmos stangli</t>
  </si>
  <si>
    <t xml:space="preserve">db </t>
  </si>
  <si>
    <t>Pizza kicsi</t>
  </si>
  <si>
    <t>Kukoricás kenyér</t>
  </si>
  <si>
    <t xml:space="preserve">Tökmagvas zsemle </t>
  </si>
  <si>
    <t>Petrezselyem zöld aprított (mirsa)</t>
  </si>
  <si>
    <t xml:space="preserve">2,5 kg </t>
  </si>
  <si>
    <t xml:space="preserve">Zöldborsó zsenge I. osztályú </t>
  </si>
  <si>
    <t>15 g</t>
  </si>
  <si>
    <t>12 g</t>
  </si>
  <si>
    <t>Búzacsírás zsemle</t>
  </si>
  <si>
    <t xml:space="preserve">Atlantis Rostos ivólé sűrítmény tartósítószer, stabilizátor, mesteséges szinezék,cukor és édesítőszer nélkül  </t>
  </si>
  <si>
    <t>1,5/1</t>
  </si>
  <si>
    <t>Mini isler</t>
  </si>
  <si>
    <t>Levesgyöngy     0,20 kg /csomag</t>
  </si>
  <si>
    <t>liter</t>
  </si>
  <si>
    <t xml:space="preserve">Zöldséglevek tartósítószer, stabilizátor, mesteséges szinezék,cukor és édesítőszer nélkül  </t>
  </si>
  <si>
    <t>Csemege uborka / bármilyen nagyságú/    1/1</t>
  </si>
  <si>
    <t>Lecsó  /%-os összetételtől függetlenül/    1/1</t>
  </si>
  <si>
    <t>Olajos szardínia /bármilyen záras/    1715 g</t>
  </si>
  <si>
    <t>Meglegszendvicskrém /hamburger ízesítésű/       290 g</t>
  </si>
  <si>
    <t>Paradicsom sűrítmény 28-30 %  850 g aranyfácán</t>
  </si>
  <si>
    <t>Sárgabarack lekvár       900 g</t>
  </si>
  <si>
    <t>Sárgabarack lekvár    5250 g</t>
  </si>
  <si>
    <t>Baromfi májkrém      100 g</t>
  </si>
  <si>
    <t>Őszibarack befőtt (enyhén cukrozott, felezett)      820 g</t>
  </si>
  <si>
    <t>Napraforgó étolaj     1/1</t>
  </si>
  <si>
    <t>Sertés zsír     1/1</t>
  </si>
  <si>
    <t>Paradicsom sűrítmény 28-30 %                4500 g   aranyfácán</t>
  </si>
  <si>
    <t>Ásványvíz (mentes)    1,5 liter/1</t>
  </si>
  <si>
    <t>Babérlevél      5 g/1</t>
  </si>
  <si>
    <t>Bazsalikom      10 g/1</t>
  </si>
  <si>
    <t>Szemes bors /fekete/       25 g/1</t>
  </si>
  <si>
    <t>Őrölt bors  /fekete/              25 g/1</t>
  </si>
  <si>
    <t>Citromlé  Olimpos               1/1</t>
  </si>
  <si>
    <t>Curry por /csemege/                  10 g/1</t>
  </si>
  <si>
    <t>Csoki figura ( mikulás, nyuszi, tojás)    20 g/1</t>
  </si>
  <si>
    <t>Dejo         0,25 kg/1</t>
  </si>
  <si>
    <t>Fahéj  /őrölt/        25 g/1</t>
  </si>
  <si>
    <t>Fűszerpaprika csemege /Kalocsai/   1/1</t>
  </si>
  <si>
    <t>Gulyáskrém /csemege Univer / 0,18 kg/1</t>
  </si>
  <si>
    <t>Fokhagyma krém  (Univer ) 0,18 kg/1</t>
  </si>
  <si>
    <t>Szárított gyümölcs tea / Agfoods-tól vadmálna/     0,1 kg/1</t>
  </si>
  <si>
    <t>Gyümölcstea filteres /bármely gyümölcs ízesítésű/    30 g/1</t>
  </si>
  <si>
    <t>Kakukkfű          10 g/1</t>
  </si>
  <si>
    <t>Keksz omlós  /Győri, vaníliás/        0,2 kg/1</t>
  </si>
  <si>
    <t>Ketchup /Univer vagy Globus/   860 g/1</t>
  </si>
  <si>
    <t>Köménymag /őrölt/       25 g/1</t>
  </si>
  <si>
    <t>Kristálycukor       1/1</t>
  </si>
  <si>
    <t>Lestyán       10 g/1</t>
  </si>
  <si>
    <t>Majonéz /Univer vagy Globus/        0,62 kg/1</t>
  </si>
  <si>
    <t>Majoranna     10 g/1</t>
  </si>
  <si>
    <t>Méz  / Virág/      850 g/1</t>
  </si>
  <si>
    <t>Mini jam  /sárgabarack ízű/   20 g/1</t>
  </si>
  <si>
    <t>Mustár  /Univer vagy Globus/    720 g/1</t>
  </si>
  <si>
    <t>Oregáno /őrölt/    15 g/1</t>
  </si>
  <si>
    <t>Porcukor      500 g/1</t>
  </si>
  <si>
    <t>Pótkávé zamat     0,2 kg/1</t>
  </si>
  <si>
    <t>Sütőpor  12 g/1</t>
  </si>
  <si>
    <t>Szaloncukor  /zselés/       lédig</t>
  </si>
  <si>
    <t>Szegfűszeg /egész/    10 g/1</t>
  </si>
  <si>
    <t>Szerecsendió /őrölt/   15 g</t>
  </si>
  <si>
    <t>Szódabikarbóna    20 g/1</t>
  </si>
  <si>
    <t>Tárkony    15 g/1</t>
  </si>
  <si>
    <t>Borókabogyó     15 g/1</t>
  </si>
  <si>
    <t>Borsikafű    15 g/1</t>
  </si>
  <si>
    <t>Müzli szelet  50 g/1</t>
  </si>
  <si>
    <t>Rozmaring    15 g/1</t>
  </si>
  <si>
    <t>Hosszúmetélt (durum)   lédig</t>
  </si>
  <si>
    <t>Spagetti (durum)   lédig</t>
  </si>
  <si>
    <t>Copfocska (durum)    lédig</t>
  </si>
  <si>
    <t>Makaróni (durum)    lédig</t>
  </si>
  <si>
    <t>4 tojásos csiga tészta    lédig</t>
  </si>
  <si>
    <t>Tollhegy (penne) (durum)    lédig</t>
  </si>
  <si>
    <t>4 tojásos cérnametélt (gyermelyi )    lédig</t>
  </si>
  <si>
    <t>4 tojásos csillag leves tészta     lédig</t>
  </si>
  <si>
    <t>4 tojásos zabszem házi leves tészta  lédig</t>
  </si>
  <si>
    <t>4 tojásos eperlevél házi leves tészta     lédig</t>
  </si>
  <si>
    <t>4 tojás kiskocka házi leves tészta    lédig</t>
  </si>
  <si>
    <t>4 tojásos kiskagyló tészta (gyermelyi)    lédig</t>
  </si>
  <si>
    <t>4 tojásos ABC leves tészta (gyermelyi)     lédig</t>
  </si>
  <si>
    <t>Fodros nagykocka (durum)     lédig</t>
  </si>
  <si>
    <t>Tarhonya gépi      lédig</t>
  </si>
  <si>
    <t>Tarhonya kézi (pásztortűz)      lédig</t>
  </si>
  <si>
    <t>Búzadara    1/1</t>
  </si>
  <si>
    <t>Fényezett rizs "B" közepes méretű    1/1</t>
  </si>
  <si>
    <t>Finom liszt BL-55    1/1</t>
  </si>
  <si>
    <t>Rétes liszt BB 55    1/1</t>
  </si>
  <si>
    <t>Kókusztej</t>
  </si>
  <si>
    <t>80.</t>
  </si>
  <si>
    <t>81.</t>
  </si>
  <si>
    <t>82.</t>
  </si>
  <si>
    <t>83.</t>
  </si>
  <si>
    <t xml:space="preserve">Nettó egységár Ft/db,kg,l </t>
  </si>
  <si>
    <t xml:space="preserve">Babapiskóta </t>
  </si>
  <si>
    <t xml:space="preserve">Delikát ( só nélküli knorr ) </t>
  </si>
  <si>
    <t xml:space="preserve">kg </t>
  </si>
  <si>
    <t>Rövid metélt  (durum )  lédig</t>
  </si>
  <si>
    <t>Kalács foszlós   kakaós</t>
  </si>
  <si>
    <t>Kuglóf      kakaós</t>
  </si>
  <si>
    <t>Graham teljeskiőrlésű kenyér szeletelt</t>
  </si>
  <si>
    <t>Bakonyi barna kenyér</t>
  </si>
  <si>
    <t xml:space="preserve">0,75 kg </t>
  </si>
  <si>
    <t>Korpás kifli</t>
  </si>
  <si>
    <t>Búzamagvas kenyér forma szeletelt</t>
  </si>
  <si>
    <t>Kakaós csiga</t>
  </si>
  <si>
    <t>Túrós rétes</t>
  </si>
  <si>
    <t>rúd</t>
  </si>
  <si>
    <t>15 szelet</t>
  </si>
  <si>
    <t>Bimbós kel</t>
  </si>
  <si>
    <t xml:space="preserve">Hasáb burgonya </t>
  </si>
  <si>
    <t xml:space="preserve">Tőke hal porció préselt </t>
  </si>
  <si>
    <t>12 havi mennyiség</t>
  </si>
  <si>
    <t xml:space="preserve">  SZÁRAZÁRU</t>
  </si>
  <si>
    <t xml:space="preserve"> KENYÉR, PÉKÁRU </t>
  </si>
  <si>
    <t xml:space="preserve">  FAGYASZTOTT TERMÉKEK</t>
  </si>
  <si>
    <t>Kapor</t>
  </si>
  <si>
    <t>Kukorica csöves</t>
  </si>
  <si>
    <t>Mexikói zöldségkeverék</t>
  </si>
  <si>
    <t>Zöldségkeverék (párolni való )</t>
  </si>
  <si>
    <t xml:space="preserve">Gombóc lekváros </t>
  </si>
  <si>
    <t xml:space="preserve">1. számú melléklet </t>
  </si>
  <si>
    <t>Brokkoli (20-60 mm) I.oszt.</t>
  </si>
  <si>
    <t>Fejtett bab I.oszt.</t>
  </si>
  <si>
    <t xml:space="preserve">Gyalult tök </t>
  </si>
  <si>
    <t xml:space="preserve">Paraj leveles </t>
  </si>
  <si>
    <t xml:space="preserve">Szilvalekváros derelye </t>
  </si>
  <si>
    <t xml:space="preserve">Tőkehal filé natúr </t>
  </si>
  <si>
    <t xml:space="preserve">Mini gombóc </t>
  </si>
  <si>
    <t xml:space="preserve">14 kg </t>
  </si>
  <si>
    <t xml:space="preserve">Panírozott tőkehalfilé </t>
  </si>
  <si>
    <t>Mini fánk ( gyűrű)</t>
  </si>
  <si>
    <t xml:space="preserve">Fánk </t>
  </si>
  <si>
    <t>10 db</t>
  </si>
  <si>
    <t>2023. évi Terméklista</t>
  </si>
  <si>
    <t xml:space="preserve">Hasábburgonya </t>
  </si>
  <si>
    <t>Vác, 2022. november</t>
  </si>
  <si>
    <t>Éves mennyiség ára</t>
  </si>
  <si>
    <t xml:space="preserve">  MIRELIT TERMÉKEK</t>
  </si>
  <si>
    <t>Nettó 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</si>
</sst>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Ft&quot;_-;\-* #,##0.00\ &quot;Ft&quot;_-;_-* &quot;-&quot;??\ &quot;Ft&quot;_-;_-@_-"/>
    <numFmt numFmtId="164" formatCode="#,##0.0"/>
  </numFmts>
  <fonts count="27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charset val="238"/>
    </font>
    <font>
      <b/>
      <sz val="14"/>
      <name val="Arial"/>
      <charset val="238"/>
    </font>
    <font>
      <sz val="10"/>
      <name val="Arial"/>
      <charset val="238"/>
    </font>
    <font>
      <b/>
      <sz val="12"/>
      <name val="Arial"/>
      <charset val="238"/>
    </font>
    <font>
      <sz val="10"/>
      <name val="Arial"/>
      <charset val="238"/>
    </font>
    <font>
      <b/>
      <i/>
      <sz val="10"/>
      <name val="Arial"/>
      <charset val="238"/>
    </font>
    <font>
      <sz val="10"/>
      <name val="Arial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color indexed="12"/>
      <name val="Arial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7"/>
      <name val="Arial"/>
      <charset val="238"/>
    </font>
    <font>
      <b/>
      <sz val="10"/>
      <name val="Arial"/>
      <family val="2"/>
    </font>
    <font>
      <b/>
      <sz val="10"/>
      <color indexed="58"/>
      <name val="Arial"/>
      <family val="2"/>
    </font>
    <font>
      <b/>
      <sz val="10"/>
      <color indexed="12"/>
      <name val="Arial"/>
      <charset val="238"/>
    </font>
    <font>
      <b/>
      <sz val="10"/>
      <color indexed="17"/>
      <name val="Arial"/>
      <charset val="238"/>
    </font>
    <font>
      <sz val="8"/>
      <name val="Arial"/>
      <charset val="238"/>
    </font>
    <font>
      <sz val="12"/>
      <name val="Arial"/>
      <family val="2"/>
      <charset val="238"/>
    </font>
    <font>
      <sz val="12"/>
      <name val="Tahoma"/>
      <family val="2"/>
      <charset val="238"/>
    </font>
    <font>
      <b/>
      <sz val="12"/>
      <name val="Tahoma"/>
      <family val="2"/>
      <charset val="238"/>
    </font>
    <font>
      <sz val="10"/>
      <name val="Tahoma"/>
      <family val="2"/>
      <charset val="238"/>
    </font>
    <font>
      <b/>
      <sz val="14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9">
    <xf numFmtId="0" fontId="0" fillId="0" borderId="0" xfId="0"/>
    <xf numFmtId="3" fontId="4" fillId="0" borderId="1" xfId="0" applyNumberFormat="1" applyFont="1" applyFill="1" applyBorder="1"/>
    <xf numFmtId="0" fontId="1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0" fontId="5" fillId="0" borderId="0" xfId="0" applyFont="1" applyFill="1"/>
    <xf numFmtId="0" fontId="6" fillId="0" borderId="0" xfId="0" applyFont="1" applyFill="1" applyBorder="1"/>
    <xf numFmtId="0" fontId="6" fillId="0" borderId="1" xfId="0" applyFont="1" applyFill="1" applyBorder="1"/>
    <xf numFmtId="0" fontId="4" fillId="0" borderId="1" xfId="0" applyFont="1" applyFill="1" applyBorder="1"/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3" fontId="6" fillId="0" borderId="1" xfId="0" applyNumberFormat="1" applyFont="1" applyFill="1" applyBorder="1"/>
    <xf numFmtId="3" fontId="6" fillId="0" borderId="0" xfId="0" applyNumberFormat="1" applyFont="1" applyFill="1"/>
    <xf numFmtId="0" fontId="8" fillId="0" borderId="0" xfId="0" applyFont="1" applyFill="1"/>
    <xf numFmtId="0" fontId="5" fillId="0" borderId="0" xfId="0" applyFont="1" applyFill="1" applyAlignment="1">
      <alignment horizontal="centerContinuous"/>
    </xf>
    <xf numFmtId="0" fontId="6" fillId="0" borderId="0" xfId="0" applyFont="1" applyFill="1" applyAlignment="1">
      <alignment horizontal="centerContinuous"/>
    </xf>
    <xf numFmtId="0" fontId="6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/>
    </xf>
    <xf numFmtId="3" fontId="6" fillId="0" borderId="0" xfId="0" applyNumberFormat="1" applyFont="1" applyFill="1" applyBorder="1"/>
    <xf numFmtId="0" fontId="4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Fill="1" applyBorder="1"/>
    <xf numFmtId="0" fontId="6" fillId="0" borderId="2" xfId="0" applyFont="1" applyFill="1" applyBorder="1" applyAlignment="1">
      <alignment horizontal="center" wrapText="1"/>
    </xf>
    <xf numFmtId="0" fontId="17" fillId="0" borderId="1" xfId="0" applyFont="1" applyBorder="1"/>
    <xf numFmtId="0" fontId="6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/>
    <xf numFmtId="0" fontId="6" fillId="0" borderId="2" xfId="0" applyFont="1" applyFill="1" applyBorder="1"/>
    <xf numFmtId="0" fontId="6" fillId="0" borderId="2" xfId="0" applyFont="1" applyFill="1" applyBorder="1" applyAlignment="1">
      <alignment horizontal="center"/>
    </xf>
    <xf numFmtId="3" fontId="6" fillId="0" borderId="1" xfId="0" applyNumberFormat="1" applyFont="1" applyFill="1" applyBorder="1"/>
    <xf numFmtId="0" fontId="9" fillId="0" borderId="2" xfId="0" applyFont="1" applyFill="1" applyBorder="1"/>
    <xf numFmtId="3" fontId="10" fillId="0" borderId="0" xfId="0" applyNumberFormat="1" applyFont="1" applyFill="1" applyBorder="1"/>
    <xf numFmtId="0" fontId="10" fillId="0" borderId="0" xfId="0" applyFont="1" applyFill="1"/>
    <xf numFmtId="0" fontId="10" fillId="0" borderId="1" xfId="0" applyFont="1" applyFill="1" applyBorder="1"/>
    <xf numFmtId="0" fontId="10" fillId="0" borderId="2" xfId="0" applyFont="1" applyFill="1" applyBorder="1"/>
    <xf numFmtId="0" fontId="10" fillId="0" borderId="2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3" fontId="10" fillId="0" borderId="1" xfId="0" applyNumberFormat="1" applyFont="1" applyFill="1" applyBorder="1"/>
    <xf numFmtId="3" fontId="4" fillId="0" borderId="0" xfId="0" applyNumberFormat="1" applyFont="1" applyFill="1" applyBorder="1"/>
    <xf numFmtId="2" fontId="6" fillId="0" borderId="0" xfId="0" applyNumberFormat="1" applyFont="1" applyFill="1"/>
    <xf numFmtId="0" fontId="6" fillId="0" borderId="2" xfId="0" applyFont="1" applyFill="1" applyBorder="1" applyAlignment="1">
      <alignment wrapText="1"/>
    </xf>
    <xf numFmtId="164" fontId="6" fillId="0" borderId="0" xfId="0" applyNumberFormat="1" applyFont="1" applyFill="1" applyBorder="1"/>
    <xf numFmtId="0" fontId="6" fillId="0" borderId="4" xfId="0" applyFont="1" applyFill="1" applyBorder="1"/>
    <xf numFmtId="0" fontId="6" fillId="0" borderId="5" xfId="0" applyFont="1" applyFill="1" applyBorder="1"/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" fontId="13" fillId="0" borderId="0" xfId="0" applyNumberFormat="1" applyFont="1"/>
    <xf numFmtId="0" fontId="11" fillId="0" borderId="0" xfId="0" applyFont="1"/>
    <xf numFmtId="0" fontId="0" fillId="0" borderId="1" xfId="0" applyBorder="1"/>
    <xf numFmtId="0" fontId="15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7" fillId="2" borderId="1" xfId="0" applyFont="1" applyFill="1" applyBorder="1"/>
    <xf numFmtId="3" fontId="4" fillId="0" borderId="1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right"/>
    </xf>
    <xf numFmtId="0" fontId="1" fillId="2" borderId="1" xfId="0" applyFont="1" applyFill="1" applyBorder="1"/>
    <xf numFmtId="0" fontId="0" fillId="0" borderId="7" xfId="0" applyBorder="1" applyAlignment="1">
      <alignment horizontal="center" wrapText="1"/>
    </xf>
    <xf numFmtId="0" fontId="16" fillId="0" borderId="7" xfId="0" applyFont="1" applyBorder="1" applyAlignment="1">
      <alignment horizontal="right"/>
    </xf>
    <xf numFmtId="3" fontId="19" fillId="0" borderId="7" xfId="0" applyNumberFormat="1" applyFont="1" applyBorder="1"/>
    <xf numFmtId="0" fontId="13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3" fontId="13" fillId="0" borderId="0" xfId="0" applyNumberFormat="1" applyFont="1" applyBorder="1"/>
    <xf numFmtId="3" fontId="1" fillId="0" borderId="0" xfId="0" applyNumberFormat="1" applyFont="1" applyBorder="1"/>
    <xf numFmtId="3" fontId="19" fillId="0" borderId="0" xfId="0" applyNumberFormat="1" applyFont="1" applyBorder="1"/>
    <xf numFmtId="3" fontId="4" fillId="0" borderId="0" xfId="0" applyNumberFormat="1" applyFont="1" applyBorder="1"/>
    <xf numFmtId="1" fontId="13" fillId="0" borderId="0" xfId="0" applyNumberFormat="1" applyFont="1" applyBorder="1"/>
    <xf numFmtId="0" fontId="0" fillId="0" borderId="0" xfId="0" applyBorder="1"/>
    <xf numFmtId="0" fontId="1" fillId="0" borderId="0" xfId="0" applyFont="1" applyBorder="1" applyAlignment="1">
      <alignment wrapText="1"/>
    </xf>
    <xf numFmtId="0" fontId="16" fillId="0" borderId="0" xfId="0" applyFont="1" applyFill="1" applyBorder="1" applyAlignment="1">
      <alignment horizontal="center" wrapText="1"/>
    </xf>
    <xf numFmtId="3" fontId="16" fillId="0" borderId="0" xfId="0" applyNumberFormat="1" applyFont="1" applyBorder="1"/>
    <xf numFmtId="3" fontId="20" fillId="0" borderId="0" xfId="0" applyNumberFormat="1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3" fontId="4" fillId="2" borderId="1" xfId="0" applyNumberFormat="1" applyFont="1" applyFill="1" applyBorder="1"/>
    <xf numFmtId="0" fontId="6" fillId="0" borderId="8" xfId="0" applyFont="1" applyFill="1" applyBorder="1" applyAlignment="1">
      <alignment horizontal="center" wrapText="1"/>
    </xf>
    <xf numFmtId="3" fontId="6" fillId="0" borderId="8" xfId="0" applyNumberFormat="1" applyFont="1" applyFill="1" applyBorder="1"/>
    <xf numFmtId="3" fontId="4" fillId="0" borderId="8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4" fillId="2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wrapText="1"/>
    </xf>
    <xf numFmtId="3" fontId="10" fillId="0" borderId="0" xfId="0" applyNumberFormat="1" applyFont="1" applyFill="1" applyBorder="1" applyAlignment="1">
      <alignment horizontal="center" wrapText="1"/>
    </xf>
    <xf numFmtId="3" fontId="10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10" fillId="3" borderId="3" xfId="0" applyFont="1" applyFill="1" applyBorder="1" applyAlignment="1">
      <alignment horizontal="center" wrapText="1"/>
    </xf>
    <xf numFmtId="3" fontId="10" fillId="3" borderId="1" xfId="0" applyNumberFormat="1" applyFont="1" applyFill="1" applyBorder="1" applyAlignment="1">
      <alignment horizontal="center" wrapText="1"/>
    </xf>
    <xf numFmtId="0" fontId="10" fillId="3" borderId="3" xfId="0" applyFont="1" applyFill="1" applyBorder="1" applyAlignment="1">
      <alignment horizontal="center"/>
    </xf>
    <xf numFmtId="3" fontId="10" fillId="3" borderId="1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3" fontId="6" fillId="3" borderId="1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44" fontId="6" fillId="0" borderId="1" xfId="1" applyFont="1" applyFill="1" applyBorder="1"/>
    <xf numFmtId="0" fontId="8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/>
    </xf>
    <xf numFmtId="0" fontId="9" fillId="0" borderId="0" xfId="0" applyFont="1" applyFill="1" applyBorder="1"/>
    <xf numFmtId="0" fontId="10" fillId="3" borderId="0" xfId="0" applyFont="1" applyFill="1" applyBorder="1" applyAlignment="1">
      <alignment horizontal="center" wrapText="1"/>
    </xf>
    <xf numFmtId="3" fontId="10" fillId="3" borderId="0" xfId="0" applyNumberFormat="1" applyFont="1" applyFill="1" applyBorder="1" applyAlignment="1">
      <alignment horizontal="center" wrapText="1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3" fontId="10" fillId="3" borderId="0" xfId="0" applyNumberFormat="1" applyFont="1" applyFill="1" applyBorder="1" applyAlignment="1">
      <alignment horizontal="center"/>
    </xf>
    <xf numFmtId="44" fontId="6" fillId="0" borderId="0" xfId="1" applyFont="1" applyFill="1" applyBorder="1"/>
    <xf numFmtId="3" fontId="6" fillId="3" borderId="0" xfId="0" applyNumberFormat="1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3" fontId="4" fillId="2" borderId="0" xfId="0" applyNumberFormat="1" applyFont="1" applyFill="1" applyBorder="1"/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" fillId="0" borderId="0" xfId="0" applyFont="1" applyBorder="1"/>
    <xf numFmtId="0" fontId="11" fillId="0" borderId="0" xfId="0" applyFont="1" applyBorder="1"/>
    <xf numFmtId="0" fontId="15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right"/>
    </xf>
    <xf numFmtId="0" fontId="1" fillId="0" borderId="0" xfId="0" applyFon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17" fillId="0" borderId="0" xfId="0" applyFont="1" applyBorder="1"/>
    <xf numFmtId="0" fontId="17" fillId="2" borderId="0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7" fillId="2" borderId="0" xfId="0" applyFont="1" applyFill="1" applyBorder="1"/>
    <xf numFmtId="0" fontId="1" fillId="2" borderId="0" xfId="0" applyFont="1" applyFill="1" applyBorder="1"/>
    <xf numFmtId="0" fontId="6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6" fillId="0" borderId="0" xfId="0" applyFont="1" applyFill="1" applyAlignment="1">
      <alignment horizontal="center"/>
    </xf>
    <xf numFmtId="0" fontId="22" fillId="0" borderId="0" xfId="0" applyFont="1" applyFill="1"/>
    <xf numFmtId="0" fontId="23" fillId="0" borderId="1" xfId="0" applyFont="1" applyFill="1" applyBorder="1"/>
    <xf numFmtId="0" fontId="24" fillId="0" borderId="1" xfId="0" applyFont="1" applyFill="1" applyBorder="1"/>
    <xf numFmtId="0" fontId="23" fillId="0" borderId="1" xfId="0" applyFont="1" applyFill="1" applyBorder="1" applyAlignment="1">
      <alignment horizontal="center" wrapText="1"/>
    </xf>
    <xf numFmtId="0" fontId="23" fillId="0" borderId="1" xfId="0" applyFont="1" applyFill="1" applyBorder="1" applyAlignment="1">
      <alignment horizontal="center"/>
    </xf>
    <xf numFmtId="0" fontId="23" fillId="0" borderId="1" xfId="0" applyFont="1" applyBorder="1" applyAlignment="1">
      <alignment horizontal="center" wrapText="1"/>
    </xf>
    <xf numFmtId="3" fontId="23" fillId="0" borderId="1" xfId="0" applyNumberFormat="1" applyFont="1" applyFill="1" applyBorder="1"/>
    <xf numFmtId="3" fontId="24" fillId="0" borderId="1" xfId="0" applyNumberFormat="1" applyFont="1" applyFill="1" applyBorder="1"/>
    <xf numFmtId="0" fontId="23" fillId="0" borderId="0" xfId="0" applyFont="1" applyFill="1"/>
    <xf numFmtId="0" fontId="25" fillId="0" borderId="0" xfId="0" applyFont="1" applyFill="1"/>
    <xf numFmtId="0" fontId="25" fillId="0" borderId="0" xfId="0" applyFont="1" applyFill="1" applyBorder="1"/>
    <xf numFmtId="0" fontId="25" fillId="0" borderId="0" xfId="0" applyFont="1" applyFill="1" applyAlignment="1"/>
    <xf numFmtId="0" fontId="25" fillId="0" borderId="0" xfId="0" applyFont="1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0" fontId="23" fillId="0" borderId="1" xfId="0" applyFont="1" applyFill="1" applyBorder="1" applyAlignment="1">
      <alignment horizontal="right"/>
    </xf>
    <xf numFmtId="0" fontId="23" fillId="0" borderId="0" xfId="0" applyFont="1" applyFill="1" applyBorder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8" fillId="0" borderId="0" xfId="0" applyFont="1" applyFill="1" applyAlignment="1">
      <alignment horizontal="right"/>
    </xf>
    <xf numFmtId="0" fontId="8" fillId="0" borderId="0" xfId="0" applyFont="1" applyFill="1" applyBorder="1" applyAlignment="1">
      <alignment horizontal="right"/>
    </xf>
    <xf numFmtId="0" fontId="1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15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6" fillId="0" borderId="0" xfId="0" applyFont="1" applyFill="1" applyAlignment="1">
      <alignment horizontal="center"/>
    </xf>
    <xf numFmtId="0" fontId="25" fillId="0" borderId="0" xfId="0" applyFont="1" applyFill="1" applyAlignment="1">
      <alignment horizontal="right"/>
    </xf>
    <xf numFmtId="0" fontId="24" fillId="2" borderId="7" xfId="0" applyFont="1" applyFill="1" applyBorder="1" applyAlignment="1">
      <alignment horizontal="center"/>
    </xf>
    <xf numFmtId="0" fontId="24" fillId="2" borderId="9" xfId="0" applyFont="1" applyFill="1" applyBorder="1" applyAlignment="1">
      <alignment horizontal="center"/>
    </xf>
    <xf numFmtId="0" fontId="24" fillId="2" borderId="8" xfId="0" applyFont="1" applyFill="1" applyBorder="1" applyAlignment="1">
      <alignment horizontal="center"/>
    </xf>
  </cellXfs>
  <cellStyles count="2">
    <cellStyle name="Normál" xfId="0" builtinId="0"/>
    <cellStyle name="Pénznem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sqref="A1:XFD1048576"/>
    </sheetView>
  </sheetViews>
  <sheetFormatPr defaultColWidth="9.140625" defaultRowHeight="12.75" x14ac:dyDescent="0.2"/>
  <cols>
    <col min="1" max="1" width="4.28515625" style="4" customWidth="1"/>
    <col min="2" max="2" width="36.140625" style="4" customWidth="1"/>
    <col min="3" max="3" width="6.140625" style="4" hidden="1" customWidth="1"/>
    <col min="4" max="4" width="11.140625" style="4" customWidth="1"/>
    <col min="5" max="5" width="10" style="4" customWidth="1"/>
    <col min="6" max="6" width="10.5703125" style="4" customWidth="1"/>
    <col min="7" max="7" width="12.140625" style="4" hidden="1" customWidth="1"/>
    <col min="8" max="9" width="12.140625" style="4" customWidth="1"/>
    <col min="10" max="10" width="10.85546875" style="9" customWidth="1"/>
    <col min="11" max="11" width="13.140625" style="9" customWidth="1"/>
    <col min="12" max="12" width="11.42578125" style="4" hidden="1" customWidth="1"/>
    <col min="13" max="13" width="0" style="4" hidden="1" customWidth="1"/>
    <col min="14" max="16384" width="9.140625" style="4"/>
  </cols>
  <sheetData>
    <row r="1" spans="1:13" ht="18" x14ac:dyDescent="0.25">
      <c r="A1" s="2"/>
      <c r="B1" s="183" t="s">
        <v>4</v>
      </c>
      <c r="C1" s="183"/>
      <c r="D1" s="184"/>
      <c r="E1" s="184"/>
      <c r="F1" s="184"/>
      <c r="G1" s="184"/>
      <c r="H1" s="184"/>
      <c r="I1" s="184"/>
      <c r="J1" s="184"/>
      <c r="K1" s="101"/>
    </row>
    <row r="2" spans="1:13" s="7" customFormat="1" ht="15.75" x14ac:dyDescent="0.25">
      <c r="A2" s="4"/>
      <c r="B2" s="4"/>
      <c r="C2" s="4"/>
      <c r="D2" s="5"/>
      <c r="E2" s="6"/>
      <c r="G2" s="185"/>
      <c r="H2" s="185"/>
      <c r="I2" s="185"/>
      <c r="J2" s="185"/>
      <c r="K2" s="102"/>
    </row>
    <row r="3" spans="1:13" s="7" customFormat="1" x14ac:dyDescent="0.2">
      <c r="D3" s="6"/>
      <c r="E3" s="6"/>
      <c r="J3" s="23"/>
      <c r="K3" s="23"/>
    </row>
    <row r="4" spans="1:13" ht="18" x14ac:dyDescent="0.25">
      <c r="A4" s="7"/>
      <c r="B4" s="8" t="s">
        <v>323</v>
      </c>
      <c r="C4" s="8"/>
      <c r="D4" s="3"/>
      <c r="E4" s="3"/>
    </row>
    <row r="5" spans="1:13" x14ac:dyDescent="0.2">
      <c r="D5" s="3"/>
      <c r="E5" s="3"/>
    </row>
    <row r="6" spans="1:13" ht="51" x14ac:dyDescent="0.2">
      <c r="A6" s="10"/>
      <c r="B6" s="11" t="s">
        <v>5</v>
      </c>
      <c r="C6" s="12" t="s">
        <v>43</v>
      </c>
      <c r="D6" s="13" t="s">
        <v>0</v>
      </c>
      <c r="E6" s="14" t="s">
        <v>1</v>
      </c>
      <c r="F6" s="13" t="s">
        <v>320</v>
      </c>
      <c r="G6" s="13" t="s">
        <v>51</v>
      </c>
      <c r="H6" s="67" t="s">
        <v>189</v>
      </c>
      <c r="I6" s="67" t="s">
        <v>190</v>
      </c>
      <c r="J6" s="103"/>
      <c r="K6" s="104"/>
      <c r="L6" s="98" t="s">
        <v>166</v>
      </c>
      <c r="M6" s="15" t="s">
        <v>52</v>
      </c>
    </row>
    <row r="7" spans="1:13" hidden="1" x14ac:dyDescent="0.2">
      <c r="A7" s="10"/>
      <c r="B7" s="10"/>
      <c r="C7" s="10"/>
      <c r="D7" s="14"/>
      <c r="E7" s="14"/>
      <c r="F7" s="10"/>
      <c r="G7" s="16"/>
      <c r="H7" s="16"/>
      <c r="I7" s="16"/>
      <c r="J7" s="26"/>
      <c r="K7" s="26"/>
      <c r="L7" s="99"/>
      <c r="M7" s="16"/>
    </row>
    <row r="8" spans="1:13" hidden="1" x14ac:dyDescent="0.2">
      <c r="A8" s="10"/>
      <c r="B8" s="10"/>
      <c r="C8" s="10"/>
      <c r="D8" s="14"/>
      <c r="E8" s="14"/>
      <c r="F8" s="10"/>
      <c r="G8" s="16"/>
      <c r="H8" s="16"/>
      <c r="I8" s="16"/>
      <c r="J8" s="26"/>
      <c r="K8" s="26"/>
      <c r="L8" s="99"/>
      <c r="M8" s="16"/>
    </row>
    <row r="9" spans="1:13" x14ac:dyDescent="0.2">
      <c r="A9" s="10" t="s">
        <v>21</v>
      </c>
      <c r="B9" s="10" t="s">
        <v>44</v>
      </c>
      <c r="C9" s="10"/>
      <c r="D9" s="14" t="s">
        <v>6</v>
      </c>
      <c r="E9" s="13" t="s">
        <v>9</v>
      </c>
      <c r="F9" s="10">
        <v>27</v>
      </c>
      <c r="G9" s="16">
        <v>3912</v>
      </c>
      <c r="H9" s="16"/>
      <c r="I9" s="16"/>
      <c r="J9" s="26"/>
      <c r="K9" s="26"/>
      <c r="L9" s="99">
        <f t="shared" ref="L9:L37" si="0">F9*I9</f>
        <v>0</v>
      </c>
      <c r="M9" s="16">
        <f t="shared" ref="M9:M37" si="1">L9-K9</f>
        <v>0</v>
      </c>
    </row>
    <row r="10" spans="1:13" x14ac:dyDescent="0.2">
      <c r="A10" s="10" t="s">
        <v>22</v>
      </c>
      <c r="B10" s="10" t="s">
        <v>182</v>
      </c>
      <c r="C10" s="10"/>
      <c r="D10" s="14" t="s">
        <v>6</v>
      </c>
      <c r="E10" s="14" t="s">
        <v>8</v>
      </c>
      <c r="F10" s="10">
        <v>10</v>
      </c>
      <c r="G10" s="16">
        <v>3030</v>
      </c>
      <c r="H10" s="16"/>
      <c r="I10" s="16"/>
      <c r="J10" s="26"/>
      <c r="K10" s="26"/>
      <c r="L10" s="99">
        <f t="shared" si="0"/>
        <v>0</v>
      </c>
      <c r="M10" s="16">
        <f t="shared" si="1"/>
        <v>0</v>
      </c>
    </row>
    <row r="11" spans="1:13" x14ac:dyDescent="0.2">
      <c r="A11" s="10" t="s">
        <v>23</v>
      </c>
      <c r="B11" s="10" t="s">
        <v>48</v>
      </c>
      <c r="C11" s="10"/>
      <c r="D11" s="14" t="s">
        <v>6</v>
      </c>
      <c r="E11" s="14" t="s">
        <v>49</v>
      </c>
      <c r="F11" s="10">
        <v>2</v>
      </c>
      <c r="G11" s="16">
        <v>5840</v>
      </c>
      <c r="H11" s="16"/>
      <c r="I11" s="16"/>
      <c r="J11" s="26"/>
      <c r="K11" s="26"/>
      <c r="L11" s="99">
        <f t="shared" si="0"/>
        <v>0</v>
      </c>
      <c r="M11" s="16">
        <f t="shared" si="1"/>
        <v>0</v>
      </c>
    </row>
    <row r="12" spans="1:13" x14ac:dyDescent="0.2">
      <c r="A12" s="10" t="s">
        <v>24</v>
      </c>
      <c r="B12" s="10" t="s">
        <v>187</v>
      </c>
      <c r="C12" s="10"/>
      <c r="D12" s="14" t="s">
        <v>6</v>
      </c>
      <c r="E12" s="14" t="s">
        <v>8</v>
      </c>
      <c r="F12" s="10">
        <v>3</v>
      </c>
      <c r="G12" s="16"/>
      <c r="H12" s="16"/>
      <c r="I12" s="16"/>
      <c r="J12" s="26"/>
      <c r="K12" s="26"/>
      <c r="L12" s="99"/>
      <c r="M12" s="16"/>
    </row>
    <row r="13" spans="1:13" x14ac:dyDescent="0.2">
      <c r="A13" s="10" t="s">
        <v>25</v>
      </c>
      <c r="B13" s="10" t="s">
        <v>10</v>
      </c>
      <c r="C13" s="10"/>
      <c r="D13" s="14" t="s">
        <v>6</v>
      </c>
      <c r="E13" s="14" t="s">
        <v>11</v>
      </c>
      <c r="F13" s="10">
        <v>11</v>
      </c>
      <c r="G13" s="16">
        <v>6540</v>
      </c>
      <c r="H13" s="16"/>
      <c r="I13" s="16"/>
      <c r="J13" s="26"/>
      <c r="K13" s="26"/>
      <c r="L13" s="99">
        <f t="shared" si="0"/>
        <v>0</v>
      </c>
      <c r="M13" s="16">
        <f t="shared" si="1"/>
        <v>0</v>
      </c>
    </row>
    <row r="14" spans="1:13" ht="14.25" customHeight="1" x14ac:dyDescent="0.2">
      <c r="A14" s="10" t="s">
        <v>26</v>
      </c>
      <c r="B14" s="10" t="s">
        <v>12</v>
      </c>
      <c r="C14" s="10"/>
      <c r="D14" s="14" t="s">
        <v>6</v>
      </c>
      <c r="E14" s="14" t="s">
        <v>7</v>
      </c>
      <c r="F14" s="10">
        <v>45</v>
      </c>
      <c r="G14" s="16">
        <v>800</v>
      </c>
      <c r="H14" s="16"/>
      <c r="I14" s="16"/>
      <c r="J14" s="26"/>
      <c r="K14" s="26"/>
      <c r="L14" s="99">
        <f t="shared" si="0"/>
        <v>0</v>
      </c>
      <c r="M14" s="16">
        <f t="shared" si="1"/>
        <v>0</v>
      </c>
    </row>
    <row r="15" spans="1:13" ht="0.75" customHeight="1" x14ac:dyDescent="0.2">
      <c r="A15" s="10" t="s">
        <v>27</v>
      </c>
      <c r="B15" s="10" t="s">
        <v>13</v>
      </c>
      <c r="C15" s="10"/>
      <c r="D15" s="14" t="s">
        <v>6</v>
      </c>
      <c r="E15" s="14" t="s">
        <v>8</v>
      </c>
      <c r="F15" s="10"/>
      <c r="G15" s="16">
        <v>3140</v>
      </c>
      <c r="H15" s="16"/>
      <c r="I15" s="16"/>
      <c r="J15" s="26"/>
      <c r="K15" s="26"/>
      <c r="L15" s="99">
        <f t="shared" si="0"/>
        <v>0</v>
      </c>
      <c r="M15" s="16">
        <f t="shared" si="1"/>
        <v>0</v>
      </c>
    </row>
    <row r="16" spans="1:13" ht="0.75" customHeight="1" x14ac:dyDescent="0.2">
      <c r="A16" s="10"/>
      <c r="B16" s="10"/>
      <c r="C16" s="10"/>
      <c r="D16" s="14"/>
      <c r="E16" s="14"/>
      <c r="F16" s="10"/>
      <c r="G16" s="16"/>
      <c r="H16" s="16"/>
      <c r="I16" s="16"/>
      <c r="J16" s="26"/>
      <c r="K16" s="26"/>
      <c r="L16" s="99"/>
      <c r="M16" s="16"/>
    </row>
    <row r="17" spans="1:13" ht="0.75" customHeight="1" x14ac:dyDescent="0.2">
      <c r="A17" s="10"/>
      <c r="B17" s="10"/>
      <c r="C17" s="10"/>
      <c r="D17" s="14"/>
      <c r="E17" s="14"/>
      <c r="F17" s="10"/>
      <c r="G17" s="16"/>
      <c r="H17" s="16"/>
      <c r="I17" s="16"/>
      <c r="J17" s="26"/>
      <c r="K17" s="26"/>
      <c r="L17" s="99"/>
      <c r="M17" s="16"/>
    </row>
    <row r="18" spans="1:13" x14ac:dyDescent="0.2">
      <c r="A18" s="10" t="s">
        <v>27</v>
      </c>
      <c r="B18" s="10" t="s">
        <v>185</v>
      </c>
      <c r="C18" s="10"/>
      <c r="D18" s="14" t="s">
        <v>6</v>
      </c>
      <c r="E18" s="14" t="s">
        <v>17</v>
      </c>
      <c r="F18" s="10">
        <v>60</v>
      </c>
      <c r="G18" s="16">
        <v>3960</v>
      </c>
      <c r="H18" s="16"/>
      <c r="I18" s="16"/>
      <c r="J18" s="26"/>
      <c r="K18" s="26"/>
      <c r="L18" s="99">
        <f t="shared" si="0"/>
        <v>0</v>
      </c>
      <c r="M18" s="16">
        <f t="shared" si="1"/>
        <v>0</v>
      </c>
    </row>
    <row r="19" spans="1:13" x14ac:dyDescent="0.2">
      <c r="A19" s="10"/>
      <c r="B19" s="10" t="s">
        <v>318</v>
      </c>
      <c r="C19" s="10"/>
      <c r="D19" s="14" t="s">
        <v>6</v>
      </c>
      <c r="E19" s="14" t="s">
        <v>214</v>
      </c>
      <c r="F19" s="10">
        <v>60</v>
      </c>
      <c r="G19" s="16"/>
      <c r="H19" s="16"/>
      <c r="I19" s="16"/>
      <c r="J19" s="26"/>
      <c r="K19" s="26"/>
      <c r="L19" s="99"/>
      <c r="M19" s="16"/>
    </row>
    <row r="20" spans="1:13" x14ac:dyDescent="0.2">
      <c r="A20" s="10" t="s">
        <v>28</v>
      </c>
      <c r="B20" s="10" t="s">
        <v>14</v>
      </c>
      <c r="C20" s="10"/>
      <c r="D20" s="14" t="s">
        <v>6</v>
      </c>
      <c r="E20" s="13" t="s">
        <v>15</v>
      </c>
      <c r="F20" s="10">
        <v>17</v>
      </c>
      <c r="G20" s="16">
        <v>3912</v>
      </c>
      <c r="H20" s="16"/>
      <c r="I20" s="16"/>
      <c r="J20" s="26"/>
      <c r="K20" s="26"/>
      <c r="L20" s="99">
        <f t="shared" si="0"/>
        <v>0</v>
      </c>
      <c r="M20" s="16">
        <f t="shared" si="1"/>
        <v>0</v>
      </c>
    </row>
    <row r="21" spans="1:13" x14ac:dyDescent="0.2">
      <c r="A21" s="10" t="s">
        <v>29</v>
      </c>
      <c r="B21" s="10" t="s">
        <v>47</v>
      </c>
      <c r="C21" s="10"/>
      <c r="D21" s="14" t="s">
        <v>6</v>
      </c>
      <c r="E21" s="14" t="s">
        <v>8</v>
      </c>
      <c r="F21" s="10">
        <v>18</v>
      </c>
      <c r="G21" s="16">
        <v>2330</v>
      </c>
      <c r="H21" s="16"/>
      <c r="I21" s="16"/>
      <c r="J21" s="26"/>
      <c r="K21" s="26"/>
      <c r="L21" s="99">
        <f t="shared" si="0"/>
        <v>0</v>
      </c>
      <c r="M21" s="16">
        <f t="shared" si="1"/>
        <v>0</v>
      </c>
    </row>
    <row r="22" spans="1:13" hidden="1" x14ac:dyDescent="0.2">
      <c r="A22" s="10"/>
      <c r="B22" s="10"/>
      <c r="C22" s="10"/>
      <c r="D22" s="14"/>
      <c r="E22" s="14"/>
      <c r="F22" s="10"/>
      <c r="G22" s="16"/>
      <c r="H22" s="16"/>
      <c r="I22" s="16"/>
      <c r="J22" s="26"/>
      <c r="K22" s="26"/>
      <c r="L22" s="99"/>
      <c r="M22" s="16"/>
    </row>
    <row r="23" spans="1:13" x14ac:dyDescent="0.2">
      <c r="A23" s="10" t="s">
        <v>30</v>
      </c>
      <c r="B23" s="10" t="s">
        <v>16</v>
      </c>
      <c r="C23" s="10"/>
      <c r="D23" s="14" t="s">
        <v>6</v>
      </c>
      <c r="E23" s="14" t="s">
        <v>17</v>
      </c>
      <c r="F23" s="10">
        <v>60</v>
      </c>
      <c r="G23" s="16">
        <v>395</v>
      </c>
      <c r="H23" s="16"/>
      <c r="I23" s="16"/>
      <c r="J23" s="26"/>
      <c r="K23" s="26"/>
      <c r="L23" s="99">
        <f t="shared" si="0"/>
        <v>0</v>
      </c>
      <c r="M23" s="16">
        <f t="shared" si="1"/>
        <v>0</v>
      </c>
    </row>
    <row r="24" spans="1:13" x14ac:dyDescent="0.2">
      <c r="A24" s="10" t="s">
        <v>31</v>
      </c>
      <c r="B24" s="10" t="s">
        <v>213</v>
      </c>
      <c r="C24" s="10"/>
      <c r="D24" s="14" t="s">
        <v>6</v>
      </c>
      <c r="E24" s="14" t="s">
        <v>2</v>
      </c>
      <c r="F24" s="10">
        <v>55</v>
      </c>
      <c r="G24" s="16">
        <v>275</v>
      </c>
      <c r="H24" s="16"/>
      <c r="I24" s="16"/>
      <c r="J24" s="26"/>
      <c r="K24" s="26"/>
      <c r="L24" s="99">
        <f t="shared" si="0"/>
        <v>0</v>
      </c>
      <c r="M24" s="16">
        <f t="shared" si="1"/>
        <v>0</v>
      </c>
    </row>
    <row r="25" spans="1:13" x14ac:dyDescent="0.2">
      <c r="A25" s="10" t="s">
        <v>32</v>
      </c>
      <c r="B25" s="10" t="s">
        <v>184</v>
      </c>
      <c r="C25" s="10"/>
      <c r="D25" s="14" t="s">
        <v>6</v>
      </c>
      <c r="E25" s="14" t="s">
        <v>17</v>
      </c>
      <c r="F25" s="10">
        <v>24</v>
      </c>
      <c r="G25" s="16">
        <v>4420</v>
      </c>
      <c r="H25" s="16"/>
      <c r="I25" s="16"/>
      <c r="J25" s="26"/>
      <c r="K25" s="26"/>
      <c r="L25" s="99">
        <f t="shared" si="0"/>
        <v>0</v>
      </c>
      <c r="M25" s="16">
        <f t="shared" si="1"/>
        <v>0</v>
      </c>
    </row>
    <row r="26" spans="1:13" x14ac:dyDescent="0.2">
      <c r="A26" s="10" t="s">
        <v>33</v>
      </c>
      <c r="B26" s="10" t="s">
        <v>45</v>
      </c>
      <c r="C26" s="10"/>
      <c r="D26" s="14" t="s">
        <v>6</v>
      </c>
      <c r="E26" s="13" t="s">
        <v>18</v>
      </c>
      <c r="F26" s="10">
        <v>17</v>
      </c>
      <c r="G26" s="16">
        <v>4660</v>
      </c>
      <c r="H26" s="16"/>
      <c r="I26" s="16"/>
      <c r="J26" s="26"/>
      <c r="K26" s="26"/>
      <c r="L26" s="99">
        <f t="shared" si="0"/>
        <v>0</v>
      </c>
      <c r="M26" s="16">
        <f t="shared" si="1"/>
        <v>0</v>
      </c>
    </row>
    <row r="27" spans="1:13" x14ac:dyDescent="0.2">
      <c r="A27" s="10" t="s">
        <v>34</v>
      </c>
      <c r="B27" s="10" t="s">
        <v>46</v>
      </c>
      <c r="C27" s="10"/>
      <c r="D27" s="14" t="s">
        <v>6</v>
      </c>
      <c r="E27" s="14" t="s">
        <v>17</v>
      </c>
      <c r="F27" s="10">
        <v>24</v>
      </c>
      <c r="G27" s="16">
        <v>3720</v>
      </c>
      <c r="H27" s="16"/>
      <c r="I27" s="16"/>
      <c r="J27" s="26"/>
      <c r="K27" s="26"/>
      <c r="L27" s="99">
        <f t="shared" si="0"/>
        <v>0</v>
      </c>
      <c r="M27" s="16">
        <f t="shared" si="1"/>
        <v>0</v>
      </c>
    </row>
    <row r="28" spans="1:13" hidden="1" x14ac:dyDescent="0.2">
      <c r="A28" s="10"/>
      <c r="B28" s="10"/>
      <c r="C28" s="10"/>
      <c r="D28" s="14"/>
      <c r="E28" s="14"/>
      <c r="F28" s="10"/>
      <c r="G28" s="16"/>
      <c r="H28" s="16"/>
      <c r="I28" s="16"/>
      <c r="J28" s="26"/>
      <c r="K28" s="26"/>
      <c r="L28" s="99"/>
      <c r="M28" s="16"/>
    </row>
    <row r="29" spans="1:13" x14ac:dyDescent="0.2">
      <c r="A29" s="10" t="s">
        <v>35</v>
      </c>
      <c r="B29" s="10" t="s">
        <v>19</v>
      </c>
      <c r="C29" s="10"/>
      <c r="D29" s="14" t="s">
        <v>6</v>
      </c>
      <c r="E29" s="14" t="s">
        <v>17</v>
      </c>
      <c r="F29" s="10">
        <v>60</v>
      </c>
      <c r="G29" s="16">
        <v>960</v>
      </c>
      <c r="H29" s="16"/>
      <c r="I29" s="16"/>
      <c r="J29" s="26"/>
      <c r="K29" s="26"/>
      <c r="L29" s="99">
        <f t="shared" si="0"/>
        <v>0</v>
      </c>
      <c r="M29" s="16">
        <f t="shared" si="1"/>
        <v>0</v>
      </c>
    </row>
    <row r="30" spans="1:13" hidden="1" x14ac:dyDescent="0.2">
      <c r="A30" s="10" t="s">
        <v>37</v>
      </c>
      <c r="B30" s="10" t="s">
        <v>20</v>
      </c>
      <c r="C30" s="10"/>
      <c r="D30" s="14" t="s">
        <v>6</v>
      </c>
      <c r="E30" s="14" t="s">
        <v>8</v>
      </c>
      <c r="F30" s="10"/>
      <c r="G30" s="16">
        <v>2930</v>
      </c>
      <c r="H30" s="16"/>
      <c r="I30" s="16"/>
      <c r="J30" s="26"/>
      <c r="K30" s="26"/>
      <c r="L30" s="99">
        <f t="shared" si="0"/>
        <v>0</v>
      </c>
      <c r="M30" s="16">
        <f t="shared" si="1"/>
        <v>0</v>
      </c>
    </row>
    <row r="31" spans="1:13" x14ac:dyDescent="0.2">
      <c r="A31" s="10"/>
      <c r="B31" s="10" t="s">
        <v>319</v>
      </c>
      <c r="C31" s="10"/>
      <c r="D31" s="14" t="s">
        <v>99</v>
      </c>
      <c r="E31" s="14" t="s">
        <v>59</v>
      </c>
      <c r="F31" s="10">
        <v>5</v>
      </c>
      <c r="G31" s="16"/>
      <c r="H31" s="16"/>
      <c r="I31" s="16"/>
      <c r="J31" s="26"/>
      <c r="K31" s="26"/>
      <c r="L31" s="99"/>
      <c r="M31" s="16"/>
    </row>
    <row r="32" spans="1:13" x14ac:dyDescent="0.2">
      <c r="A32" s="10" t="s">
        <v>36</v>
      </c>
      <c r="B32" s="10" t="s">
        <v>50</v>
      </c>
      <c r="C32" s="10"/>
      <c r="D32" s="14" t="s">
        <v>6</v>
      </c>
      <c r="E32" s="14" t="s">
        <v>49</v>
      </c>
      <c r="F32" s="10">
        <v>15</v>
      </c>
      <c r="G32" s="16">
        <v>3560</v>
      </c>
      <c r="H32" s="16"/>
      <c r="I32" s="16"/>
      <c r="J32" s="26"/>
      <c r="K32" s="26"/>
      <c r="L32" s="99">
        <f t="shared" si="0"/>
        <v>0</v>
      </c>
      <c r="M32" s="16">
        <f t="shared" si="1"/>
        <v>0</v>
      </c>
    </row>
    <row r="33" spans="1:13" hidden="1" x14ac:dyDescent="0.2">
      <c r="A33" s="10"/>
      <c r="B33" s="10"/>
      <c r="C33" s="10"/>
      <c r="D33" s="14"/>
      <c r="E33" s="14"/>
      <c r="F33" s="10"/>
      <c r="G33" s="16"/>
      <c r="H33" s="16"/>
      <c r="I33" s="16"/>
      <c r="J33" s="26"/>
      <c r="K33" s="26"/>
      <c r="L33" s="99"/>
      <c r="M33" s="16"/>
    </row>
    <row r="34" spans="1:13" x14ac:dyDescent="0.2">
      <c r="A34" s="10" t="s">
        <v>37</v>
      </c>
      <c r="B34" s="10" t="s">
        <v>183</v>
      </c>
      <c r="C34" s="10"/>
      <c r="D34" s="14" t="s">
        <v>6</v>
      </c>
      <c r="E34" s="14" t="s">
        <v>214</v>
      </c>
      <c r="F34" s="10">
        <v>24</v>
      </c>
      <c r="G34" s="16">
        <v>4560</v>
      </c>
      <c r="H34" s="16"/>
      <c r="I34" s="16"/>
      <c r="J34" s="26"/>
      <c r="K34" s="26"/>
      <c r="L34" s="99">
        <f t="shared" si="0"/>
        <v>0</v>
      </c>
      <c r="M34" s="16">
        <f t="shared" si="1"/>
        <v>0</v>
      </c>
    </row>
    <row r="35" spans="1:13" x14ac:dyDescent="0.2">
      <c r="A35" s="10" t="s">
        <v>38</v>
      </c>
      <c r="B35" s="10" t="s">
        <v>202</v>
      </c>
      <c r="C35" s="10"/>
      <c r="D35" s="14" t="s">
        <v>6</v>
      </c>
      <c r="E35" s="14" t="s">
        <v>49</v>
      </c>
      <c r="F35" s="10">
        <v>3</v>
      </c>
      <c r="G35" s="16"/>
      <c r="H35" s="16"/>
      <c r="I35" s="16"/>
      <c r="J35" s="26"/>
      <c r="K35" s="26"/>
      <c r="L35" s="99">
        <f t="shared" si="0"/>
        <v>0</v>
      </c>
      <c r="M35" s="16">
        <f t="shared" si="1"/>
        <v>0</v>
      </c>
    </row>
    <row r="36" spans="1:13" x14ac:dyDescent="0.2">
      <c r="A36" s="10" t="s">
        <v>39</v>
      </c>
      <c r="B36" s="10" t="s">
        <v>215</v>
      </c>
      <c r="C36" s="10"/>
      <c r="D36" s="14" t="s">
        <v>6</v>
      </c>
      <c r="E36" s="14" t="s">
        <v>49</v>
      </c>
      <c r="F36" s="10">
        <v>60</v>
      </c>
      <c r="G36" s="16">
        <v>4660</v>
      </c>
      <c r="H36" s="16"/>
      <c r="I36" s="16"/>
      <c r="J36" s="26"/>
      <c r="K36" s="26"/>
      <c r="L36" s="99">
        <f t="shared" si="0"/>
        <v>0</v>
      </c>
      <c r="M36" s="16">
        <f t="shared" si="1"/>
        <v>0</v>
      </c>
    </row>
    <row r="37" spans="1:13" x14ac:dyDescent="0.2">
      <c r="A37" s="10" t="s">
        <v>40</v>
      </c>
      <c r="B37" s="10" t="s">
        <v>317</v>
      </c>
      <c r="C37" s="10"/>
      <c r="D37" s="14" t="s">
        <v>99</v>
      </c>
      <c r="E37" s="14" t="s">
        <v>18</v>
      </c>
      <c r="F37" s="10">
        <v>2</v>
      </c>
      <c r="G37" s="16"/>
      <c r="H37" s="16"/>
      <c r="I37" s="16"/>
      <c r="J37" s="26"/>
      <c r="K37" s="26"/>
      <c r="L37" s="99">
        <f t="shared" si="0"/>
        <v>0</v>
      </c>
      <c r="M37" s="16">
        <f t="shared" si="1"/>
        <v>0</v>
      </c>
    </row>
    <row r="38" spans="1:13" x14ac:dyDescent="0.2">
      <c r="A38" s="10"/>
      <c r="B38" s="11" t="s">
        <v>3</v>
      </c>
      <c r="C38" s="11"/>
      <c r="D38" s="95"/>
      <c r="E38" s="95"/>
      <c r="F38" s="96"/>
      <c r="G38" s="97"/>
      <c r="H38" s="97"/>
      <c r="I38" s="1">
        <f>SUM(I7:I36)</f>
        <v>0</v>
      </c>
      <c r="J38" s="46"/>
      <c r="K38" s="46"/>
      <c r="L38" s="100">
        <f>SUM(L7:L37)</f>
        <v>0</v>
      </c>
      <c r="M38" s="1">
        <f>SUM(M7:M37)</f>
        <v>0</v>
      </c>
    </row>
    <row r="40" spans="1:13" x14ac:dyDescent="0.2">
      <c r="J40" s="26"/>
      <c r="K40" s="26"/>
      <c r="L40" s="17">
        <f>L38-J40</f>
        <v>0</v>
      </c>
    </row>
  </sheetData>
  <mergeCells count="2">
    <mergeCell ref="B1:J1"/>
    <mergeCell ref="G2:J2"/>
  </mergeCells>
  <phoneticPr fontId="2" type="noConversion"/>
  <pageMargins left="0.27559055118110237" right="0.31496062992125984" top="0.51181102362204722" bottom="0.98425196850393704" header="0.1574803149606299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8"/>
  <sheetViews>
    <sheetView topLeftCell="A15" workbookViewId="0">
      <selection activeCell="O9" sqref="O9"/>
    </sheetView>
  </sheetViews>
  <sheetFormatPr defaultColWidth="9.140625" defaultRowHeight="12.75" x14ac:dyDescent="0.2"/>
  <cols>
    <col min="1" max="1" width="4.28515625" style="4" customWidth="1"/>
    <col min="2" max="2" width="39.140625" style="4" customWidth="1"/>
    <col min="3" max="3" width="0.28515625" style="4" hidden="1" customWidth="1"/>
    <col min="4" max="4" width="11.140625" style="4" customWidth="1"/>
    <col min="5" max="5" width="9.85546875" style="4" hidden="1" customWidth="1"/>
    <col min="6" max="6" width="9.7109375" style="4" customWidth="1"/>
    <col min="7" max="7" width="1.140625" style="4" hidden="1" customWidth="1"/>
    <col min="8" max="8" width="12.42578125" style="4" customWidth="1"/>
    <col min="9" max="10" width="12.28515625" style="4" hidden="1" customWidth="1"/>
    <col min="11" max="11" width="13.5703125" style="4" customWidth="1"/>
    <col min="12" max="12" width="11.42578125" style="4" customWidth="1"/>
    <col min="13" max="13" width="10" style="9" customWidth="1"/>
    <col min="14" max="14" width="12.140625" style="9" customWidth="1"/>
    <col min="15" max="15" width="11.42578125" style="9" customWidth="1"/>
    <col min="16" max="16" width="11.28515625" style="4" customWidth="1"/>
    <col min="17" max="16384" width="9.140625" style="4"/>
  </cols>
  <sheetData>
    <row r="1" spans="1:16" ht="18" hidden="1" x14ac:dyDescent="0.25">
      <c r="A1" s="2"/>
      <c r="B1" s="183"/>
      <c r="C1" s="183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</row>
    <row r="2" spans="1:16" s="7" customFormat="1" ht="15.75" hidden="1" x14ac:dyDescent="0.25">
      <c r="A2" s="4"/>
      <c r="B2" s="4"/>
      <c r="C2" s="4"/>
      <c r="D2" s="5"/>
      <c r="E2" s="6"/>
      <c r="M2" s="23"/>
      <c r="N2" s="186"/>
      <c r="O2" s="186"/>
    </row>
    <row r="3" spans="1:16" s="7" customFormat="1" hidden="1" x14ac:dyDescent="0.2">
      <c r="D3" s="6"/>
      <c r="E3" s="6"/>
      <c r="M3" s="23"/>
      <c r="N3" s="23"/>
      <c r="O3" s="23"/>
    </row>
    <row r="4" spans="1:16" ht="18" hidden="1" x14ac:dyDescent="0.25">
      <c r="A4" s="18"/>
      <c r="B4" s="19"/>
      <c r="C4" s="19"/>
      <c r="D4" s="20"/>
      <c r="E4" s="20"/>
      <c r="F4" s="20"/>
    </row>
    <row r="5" spans="1:16" s="7" customFormat="1" ht="15.75" hidden="1" x14ac:dyDescent="0.25">
      <c r="A5" s="21"/>
      <c r="B5" s="21"/>
      <c r="C5" s="21"/>
      <c r="D5" s="5"/>
      <c r="E5" s="22"/>
      <c r="F5" s="18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 s="7" customFormat="1" x14ac:dyDescent="0.2">
      <c r="A6" s="23"/>
      <c r="B6" s="23"/>
      <c r="C6" s="23"/>
      <c r="D6" s="125"/>
      <c r="E6" s="125"/>
      <c r="F6" s="23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ht="18" x14ac:dyDescent="0.25">
      <c r="A7" s="23"/>
      <c r="B7" s="126"/>
      <c r="C7" s="126"/>
      <c r="D7" s="101"/>
      <c r="E7" s="101"/>
      <c r="F7" s="54"/>
      <c r="G7" s="54"/>
      <c r="H7" s="54"/>
      <c r="I7" s="54"/>
      <c r="J7" s="54"/>
      <c r="K7" s="54"/>
      <c r="L7" s="54"/>
      <c r="M7" s="26"/>
      <c r="N7" s="26"/>
      <c r="O7" s="26"/>
      <c r="P7" s="26"/>
    </row>
    <row r="8" spans="1:16" x14ac:dyDescent="0.2">
      <c r="A8" s="54"/>
      <c r="B8" s="55"/>
      <c r="C8" s="55"/>
      <c r="D8" s="101"/>
      <c r="E8" s="101"/>
      <c r="F8" s="54"/>
      <c r="G8" s="54"/>
      <c r="H8" s="54"/>
      <c r="I8" s="54"/>
      <c r="J8" s="54"/>
      <c r="K8" s="54"/>
      <c r="L8" s="54"/>
      <c r="M8" s="26"/>
      <c r="N8" s="26"/>
      <c r="O8" s="26"/>
      <c r="P8" s="26"/>
    </row>
    <row r="9" spans="1:16" ht="76.5" customHeight="1" x14ac:dyDescent="0.2">
      <c r="A9" s="127"/>
      <c r="B9" s="128"/>
      <c r="C9" s="118"/>
      <c r="D9" s="103"/>
      <c r="E9" s="101"/>
      <c r="F9" s="103"/>
      <c r="G9" s="103"/>
      <c r="H9" s="103"/>
      <c r="I9" s="123"/>
      <c r="J9" s="123"/>
      <c r="K9" s="123"/>
      <c r="L9" s="123"/>
      <c r="M9" s="123"/>
      <c r="N9" s="103"/>
      <c r="O9" s="106"/>
      <c r="P9" s="26"/>
    </row>
    <row r="10" spans="1:16" x14ac:dyDescent="0.2">
      <c r="A10" s="127"/>
      <c r="B10" s="55"/>
      <c r="C10" s="118"/>
      <c r="D10" s="129"/>
      <c r="E10" s="130"/>
      <c r="F10" s="129"/>
      <c r="G10" s="129"/>
      <c r="H10" s="129"/>
      <c r="I10" s="129"/>
      <c r="J10" s="129"/>
      <c r="K10" s="129"/>
      <c r="L10" s="129"/>
      <c r="M10" s="123"/>
      <c r="N10" s="103"/>
      <c r="O10" s="106"/>
      <c r="P10" s="26"/>
    </row>
    <row r="11" spans="1:16" x14ac:dyDescent="0.2">
      <c r="A11" s="54"/>
      <c r="B11" s="54"/>
      <c r="C11" s="54"/>
      <c r="D11" s="101"/>
      <c r="E11" s="101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 x14ac:dyDescent="0.2">
      <c r="A12" s="54"/>
      <c r="B12" s="54"/>
      <c r="C12" s="54"/>
      <c r="D12" s="101"/>
      <c r="E12" s="101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x14ac:dyDescent="0.2">
      <c r="A13" s="54"/>
      <c r="B13" s="54"/>
      <c r="C13" s="54"/>
      <c r="D13" s="101"/>
      <c r="E13" s="101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</row>
    <row r="14" spans="1:16" x14ac:dyDescent="0.2">
      <c r="A14" s="54"/>
      <c r="B14" s="54"/>
      <c r="C14" s="54"/>
      <c r="D14" s="101"/>
      <c r="E14" s="101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</row>
    <row r="15" spans="1:16" x14ac:dyDescent="0.2">
      <c r="A15" s="54"/>
      <c r="B15" s="54"/>
      <c r="C15" s="54"/>
      <c r="D15" s="101"/>
      <c r="E15" s="101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</row>
    <row r="16" spans="1:16" x14ac:dyDescent="0.2">
      <c r="A16" s="54"/>
      <c r="B16" s="54"/>
      <c r="C16" s="54"/>
      <c r="D16" s="101"/>
      <c r="E16" s="101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</row>
    <row r="17" spans="1:16" x14ac:dyDescent="0.2">
      <c r="A17" s="54"/>
      <c r="B17" s="54"/>
      <c r="C17" s="54"/>
      <c r="D17" s="101"/>
      <c r="E17" s="101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1:16" x14ac:dyDescent="0.2">
      <c r="A18" s="54"/>
      <c r="B18" s="54"/>
      <c r="C18" s="54"/>
      <c r="D18" s="101"/>
      <c r="E18" s="101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</row>
    <row r="19" spans="1:16" x14ac:dyDescent="0.2">
      <c r="A19" s="54"/>
      <c r="B19" s="54"/>
      <c r="C19" s="54"/>
      <c r="D19" s="101"/>
      <c r="E19" s="101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</row>
    <row r="20" spans="1:16" x14ac:dyDescent="0.2">
      <c r="A20" s="54"/>
      <c r="B20" s="54"/>
      <c r="C20" s="54"/>
      <c r="D20" s="101"/>
      <c r="E20" s="101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</row>
    <row r="21" spans="1:16" x14ac:dyDescent="0.2">
      <c r="A21" s="54"/>
      <c r="B21" s="54"/>
      <c r="C21" s="54"/>
      <c r="D21" s="101"/>
      <c r="E21" s="101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</row>
    <row r="22" spans="1:16" x14ac:dyDescent="0.2">
      <c r="A22" s="54"/>
      <c r="B22" s="54"/>
      <c r="C22" s="54"/>
      <c r="D22" s="101"/>
      <c r="E22" s="101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3" spans="1:16" x14ac:dyDescent="0.2">
      <c r="A23" s="54"/>
      <c r="B23" s="54"/>
      <c r="C23" s="54"/>
      <c r="D23" s="101"/>
      <c r="E23" s="101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</row>
    <row r="24" spans="1:16" x14ac:dyDescent="0.2">
      <c r="A24" s="54"/>
      <c r="B24" s="54"/>
      <c r="C24" s="54"/>
      <c r="D24" s="101"/>
      <c r="E24" s="101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</row>
    <row r="25" spans="1:16" x14ac:dyDescent="0.2">
      <c r="A25" s="54"/>
      <c r="B25" s="54"/>
      <c r="C25" s="54"/>
      <c r="D25" s="101"/>
      <c r="E25" s="101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</row>
    <row r="26" spans="1:16" x14ac:dyDescent="0.2">
      <c r="A26" s="54"/>
      <c r="B26" s="54"/>
      <c r="C26" s="54"/>
      <c r="D26" s="101"/>
      <c r="E26" s="101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</row>
    <row r="27" spans="1:16" x14ac:dyDescent="0.2">
      <c r="A27" s="54"/>
      <c r="B27" s="54"/>
      <c r="C27" s="54"/>
      <c r="D27" s="101"/>
      <c r="E27" s="101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</row>
    <row r="28" spans="1:16" x14ac:dyDescent="0.2">
      <c r="A28" s="54"/>
      <c r="B28" s="54"/>
      <c r="C28" s="54"/>
      <c r="D28" s="101"/>
      <c r="E28" s="101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</row>
    <row r="29" spans="1:16" s="40" customFormat="1" x14ac:dyDescent="0.2">
      <c r="A29" s="54"/>
      <c r="B29" s="131"/>
      <c r="C29" s="131"/>
      <c r="D29" s="132"/>
      <c r="E29" s="132"/>
      <c r="F29" s="133"/>
      <c r="G29" s="133"/>
      <c r="H29" s="133"/>
      <c r="I29" s="133"/>
      <c r="J29" s="133"/>
      <c r="K29" s="133"/>
      <c r="L29" s="133"/>
      <c r="M29" s="107"/>
      <c r="N29" s="107"/>
      <c r="O29" s="107"/>
      <c r="P29" s="39"/>
    </row>
    <row r="30" spans="1:16" s="40" customFormat="1" x14ac:dyDescent="0.2">
      <c r="A30" s="134"/>
      <c r="B30" s="134"/>
      <c r="C30" s="134"/>
      <c r="D30" s="135"/>
      <c r="E30" s="135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</row>
    <row r="31" spans="1:16" s="40" customFormat="1" x14ac:dyDescent="0.2">
      <c r="A31" s="134"/>
      <c r="B31" s="134"/>
      <c r="C31" s="134"/>
      <c r="D31" s="135"/>
      <c r="E31" s="135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</row>
    <row r="32" spans="1:16" s="40" customFormat="1" x14ac:dyDescent="0.2">
      <c r="A32" s="134"/>
      <c r="B32" s="134"/>
      <c r="C32" s="134"/>
      <c r="D32" s="135"/>
      <c r="E32" s="135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</row>
    <row r="33" spans="1:17" s="40" customFormat="1" x14ac:dyDescent="0.2">
      <c r="A33" s="134"/>
      <c r="B33" s="134"/>
      <c r="C33" s="134"/>
      <c r="D33" s="135"/>
      <c r="E33" s="135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</row>
    <row r="34" spans="1:17" x14ac:dyDescent="0.2">
      <c r="A34" s="134"/>
      <c r="B34" s="131"/>
      <c r="C34" s="131"/>
      <c r="D34" s="132"/>
      <c r="E34" s="136"/>
      <c r="F34" s="137"/>
      <c r="G34" s="137"/>
      <c r="H34" s="137"/>
      <c r="I34" s="137"/>
      <c r="J34" s="137"/>
      <c r="K34" s="137"/>
      <c r="L34" s="137"/>
      <c r="M34" s="108"/>
      <c r="N34" s="108"/>
      <c r="O34" s="108"/>
      <c r="P34" s="46"/>
      <c r="Q34" s="47"/>
    </row>
    <row r="35" spans="1:17" ht="39.75" customHeight="1" x14ac:dyDescent="0.2">
      <c r="A35" s="54"/>
      <c r="B35" s="106"/>
      <c r="C35" s="106"/>
      <c r="D35" s="101"/>
      <c r="E35" s="101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49"/>
    </row>
    <row r="36" spans="1:17" ht="40.5" customHeight="1" x14ac:dyDescent="0.2">
      <c r="A36" s="54"/>
      <c r="B36" s="106"/>
      <c r="C36" s="106"/>
      <c r="D36" s="101"/>
      <c r="E36" s="101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49"/>
    </row>
    <row r="37" spans="1:17" ht="17.25" customHeight="1" x14ac:dyDescent="0.2">
      <c r="A37" s="138"/>
      <c r="B37" s="106"/>
      <c r="C37" s="106"/>
      <c r="D37" s="101"/>
      <c r="E37" s="101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49"/>
    </row>
    <row r="38" spans="1:17" x14ac:dyDescent="0.2">
      <c r="A38" s="54"/>
      <c r="B38" s="106"/>
      <c r="C38" s="54"/>
      <c r="D38" s="101"/>
      <c r="E38" s="101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9"/>
    </row>
    <row r="39" spans="1:17" x14ac:dyDescent="0.2">
      <c r="A39" s="54"/>
      <c r="B39" s="106"/>
      <c r="C39" s="54"/>
      <c r="D39" s="101"/>
      <c r="E39" s="101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9"/>
    </row>
    <row r="40" spans="1:17" x14ac:dyDescent="0.2">
      <c r="A40" s="54"/>
      <c r="B40" s="106"/>
      <c r="C40" s="54"/>
      <c r="D40" s="101"/>
      <c r="E40" s="101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9"/>
    </row>
    <row r="41" spans="1:17" x14ac:dyDescent="0.2">
      <c r="A41" s="54"/>
      <c r="B41" s="106"/>
      <c r="C41" s="54"/>
      <c r="D41" s="101"/>
      <c r="E41" s="101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9"/>
    </row>
    <row r="42" spans="1:17" x14ac:dyDescent="0.2">
      <c r="A42" s="54"/>
      <c r="B42" s="106"/>
      <c r="C42" s="54"/>
      <c r="D42" s="101"/>
      <c r="E42" s="101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9"/>
    </row>
    <row r="43" spans="1:17" x14ac:dyDescent="0.2">
      <c r="A43" s="54"/>
      <c r="B43" s="106"/>
      <c r="C43" s="54"/>
      <c r="D43" s="101"/>
      <c r="E43" s="101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9"/>
    </row>
    <row r="44" spans="1:17" x14ac:dyDescent="0.2">
      <c r="A44" s="54"/>
      <c r="B44" s="106"/>
      <c r="C44" s="54"/>
      <c r="D44" s="101"/>
      <c r="E44" s="101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9"/>
    </row>
    <row r="45" spans="1:17" x14ac:dyDescent="0.2">
      <c r="A45" s="54"/>
      <c r="B45" s="106"/>
      <c r="C45" s="54"/>
      <c r="D45" s="101"/>
      <c r="E45" s="101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9"/>
    </row>
    <row r="46" spans="1:17" ht="0.75" customHeight="1" x14ac:dyDescent="0.2">
      <c r="A46" s="54"/>
      <c r="B46" s="106"/>
      <c r="C46" s="54"/>
      <c r="D46" s="101"/>
      <c r="E46" s="101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9"/>
    </row>
    <row r="47" spans="1:17" hidden="1" x14ac:dyDescent="0.2">
      <c r="A47" s="54"/>
      <c r="B47" s="106"/>
      <c r="C47" s="54"/>
      <c r="D47" s="101"/>
      <c r="E47" s="101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9"/>
    </row>
    <row r="48" spans="1:17" ht="12" customHeight="1" x14ac:dyDescent="0.2">
      <c r="A48" s="54"/>
      <c r="B48" s="106"/>
      <c r="C48" s="54"/>
      <c r="D48" s="101"/>
      <c r="E48" s="101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9"/>
    </row>
    <row r="49" spans="1:16" hidden="1" x14ac:dyDescent="0.2">
      <c r="A49" s="54"/>
      <c r="B49" s="106"/>
      <c r="C49" s="54"/>
      <c r="D49" s="101"/>
      <c r="E49" s="101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9"/>
    </row>
    <row r="50" spans="1:16" hidden="1" x14ac:dyDescent="0.2">
      <c r="A50" s="54"/>
      <c r="B50" s="106"/>
      <c r="C50" s="54"/>
      <c r="D50" s="101"/>
      <c r="E50" s="101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9"/>
    </row>
    <row r="51" spans="1:16" x14ac:dyDescent="0.2">
      <c r="A51" s="54"/>
      <c r="B51" s="106"/>
      <c r="C51" s="54"/>
      <c r="D51" s="101"/>
      <c r="E51" s="101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9"/>
    </row>
    <row r="52" spans="1:16" x14ac:dyDescent="0.2">
      <c r="A52" s="54"/>
      <c r="B52" s="55"/>
      <c r="C52" s="55"/>
      <c r="D52" s="129"/>
      <c r="E52" s="129"/>
      <c r="F52" s="139"/>
      <c r="G52" s="139"/>
      <c r="H52" s="139"/>
      <c r="I52" s="139"/>
      <c r="J52" s="139"/>
      <c r="K52" s="139"/>
      <c r="L52" s="139"/>
      <c r="M52" s="109"/>
      <c r="N52" s="109"/>
      <c r="O52" s="109"/>
    </row>
    <row r="53" spans="1:16" x14ac:dyDescent="0.2">
      <c r="A53" s="54"/>
      <c r="B53" s="54"/>
      <c r="C53" s="54"/>
      <c r="D53" s="101"/>
      <c r="E53" s="101"/>
      <c r="F53" s="26"/>
      <c r="G53" s="26"/>
      <c r="H53" s="26"/>
      <c r="I53" s="26"/>
      <c r="J53" s="26"/>
      <c r="K53" s="26"/>
      <c r="L53" s="26"/>
      <c r="M53" s="26"/>
      <c r="N53" s="26"/>
      <c r="O53" s="26"/>
    </row>
    <row r="54" spans="1:16" hidden="1" x14ac:dyDescent="0.2">
      <c r="A54" s="54"/>
      <c r="B54" s="54"/>
      <c r="C54" s="54"/>
      <c r="D54" s="101"/>
      <c r="E54" s="101"/>
      <c r="F54" s="26"/>
      <c r="G54" s="26"/>
      <c r="H54" s="26"/>
      <c r="I54" s="26"/>
      <c r="J54" s="26"/>
      <c r="K54" s="26"/>
      <c r="L54" s="26"/>
      <c r="M54" s="26"/>
      <c r="N54" s="26"/>
      <c r="O54" s="26"/>
    </row>
    <row r="55" spans="1:16" x14ac:dyDescent="0.2">
      <c r="A55" s="54"/>
      <c r="B55" s="54"/>
      <c r="C55" s="54"/>
      <c r="D55" s="101"/>
      <c r="E55" s="101"/>
      <c r="F55" s="26"/>
      <c r="G55" s="26"/>
      <c r="H55" s="26"/>
      <c r="I55" s="26"/>
      <c r="J55" s="26"/>
      <c r="K55" s="26"/>
      <c r="L55" s="26"/>
      <c r="M55" s="26"/>
      <c r="N55" s="26"/>
      <c r="O55" s="26"/>
    </row>
    <row r="56" spans="1:16" x14ac:dyDescent="0.2">
      <c r="A56" s="54"/>
      <c r="B56" s="55"/>
      <c r="C56" s="55"/>
      <c r="D56" s="129"/>
      <c r="E56" s="129"/>
      <c r="F56" s="139"/>
      <c r="G56" s="139"/>
      <c r="H56" s="139"/>
      <c r="I56" s="139"/>
      <c r="J56" s="139"/>
      <c r="K56" s="139"/>
      <c r="L56" s="139"/>
      <c r="M56" s="109"/>
      <c r="N56" s="109"/>
      <c r="O56" s="109"/>
    </row>
    <row r="57" spans="1:16" hidden="1" x14ac:dyDescent="0.2">
      <c r="A57" s="54"/>
      <c r="B57" s="55"/>
      <c r="C57" s="55"/>
      <c r="D57" s="101"/>
      <c r="E57" s="101"/>
      <c r="F57" s="26"/>
      <c r="G57" s="26"/>
      <c r="H57" s="26"/>
      <c r="I57" s="26"/>
      <c r="J57" s="26"/>
      <c r="K57" s="26"/>
      <c r="L57" s="26"/>
      <c r="M57" s="26"/>
      <c r="N57" s="26"/>
      <c r="O57" s="26"/>
    </row>
    <row r="58" spans="1:16" hidden="1" x14ac:dyDescent="0.2">
      <c r="A58" s="54"/>
      <c r="B58" s="54"/>
      <c r="C58" s="55"/>
      <c r="D58" s="101"/>
      <c r="E58" s="101"/>
      <c r="F58" s="26"/>
      <c r="G58" s="26"/>
      <c r="H58" s="26"/>
      <c r="I58" s="26"/>
      <c r="J58" s="26"/>
      <c r="K58" s="26"/>
      <c r="L58" s="26"/>
      <c r="M58" s="26"/>
      <c r="N58" s="26"/>
      <c r="O58" s="26"/>
    </row>
    <row r="59" spans="1:16" x14ac:dyDescent="0.2">
      <c r="A59" s="54"/>
      <c r="B59" s="54"/>
      <c r="C59" s="55"/>
      <c r="D59" s="101"/>
      <c r="E59" s="101"/>
      <c r="F59" s="26"/>
      <c r="G59" s="26"/>
      <c r="H59" s="26"/>
      <c r="I59" s="26"/>
      <c r="J59" s="26"/>
      <c r="K59" s="26"/>
      <c r="L59" s="26"/>
      <c r="M59" s="26"/>
      <c r="N59" s="26"/>
      <c r="O59" s="26"/>
    </row>
    <row r="60" spans="1:16" x14ac:dyDescent="0.2">
      <c r="A60" s="54"/>
      <c r="B60" s="54"/>
      <c r="C60" s="54"/>
      <c r="D60" s="101"/>
      <c r="E60" s="101"/>
      <c r="F60" s="26"/>
      <c r="G60" s="26"/>
      <c r="H60" s="26"/>
      <c r="I60" s="26"/>
      <c r="J60" s="26"/>
      <c r="K60" s="26"/>
      <c r="L60" s="26"/>
      <c r="M60" s="26"/>
      <c r="N60" s="26"/>
      <c r="O60" s="26"/>
    </row>
    <row r="61" spans="1:16" x14ac:dyDescent="0.2">
      <c r="A61" s="54"/>
      <c r="B61" s="54"/>
      <c r="C61" s="54"/>
      <c r="D61" s="101"/>
      <c r="E61" s="101"/>
      <c r="F61" s="26"/>
      <c r="G61" s="26"/>
      <c r="H61" s="26"/>
      <c r="I61" s="26"/>
      <c r="J61" s="26"/>
      <c r="K61" s="26"/>
      <c r="L61" s="26"/>
      <c r="M61" s="26"/>
      <c r="N61" s="26"/>
      <c r="O61" s="26"/>
    </row>
    <row r="62" spans="1:16" x14ac:dyDescent="0.2">
      <c r="A62" s="54"/>
      <c r="B62" s="54"/>
      <c r="C62" s="54"/>
      <c r="D62" s="101"/>
      <c r="E62" s="101"/>
      <c r="F62" s="26"/>
      <c r="G62" s="26"/>
      <c r="H62" s="26"/>
      <c r="I62" s="26"/>
      <c r="J62" s="26"/>
      <c r="K62" s="26"/>
      <c r="L62" s="26"/>
      <c r="M62" s="26"/>
      <c r="N62" s="26"/>
      <c r="O62" s="26"/>
    </row>
    <row r="63" spans="1:16" x14ac:dyDescent="0.2">
      <c r="A63" s="54"/>
      <c r="B63" s="54"/>
      <c r="C63" s="54"/>
      <c r="D63" s="101"/>
      <c r="E63" s="101"/>
      <c r="F63" s="26"/>
      <c r="G63" s="26"/>
      <c r="H63" s="26"/>
      <c r="I63" s="26"/>
      <c r="J63" s="26"/>
      <c r="K63" s="26"/>
      <c r="L63" s="26"/>
      <c r="M63" s="26"/>
      <c r="N63" s="26"/>
      <c r="O63" s="26"/>
    </row>
    <row r="64" spans="1:16" x14ac:dyDescent="0.2">
      <c r="A64" s="54"/>
      <c r="B64" s="54"/>
      <c r="C64" s="54"/>
      <c r="D64" s="101"/>
      <c r="E64" s="101"/>
      <c r="F64" s="26"/>
      <c r="G64" s="26"/>
      <c r="H64" s="26"/>
      <c r="I64" s="26"/>
      <c r="J64" s="26"/>
      <c r="K64" s="26"/>
      <c r="L64" s="26"/>
      <c r="M64" s="26"/>
      <c r="N64" s="26"/>
      <c r="O64" s="26"/>
    </row>
    <row r="65" spans="1:15" x14ac:dyDescent="0.2">
      <c r="A65" s="54"/>
      <c r="B65" s="54"/>
      <c r="C65" s="54"/>
      <c r="D65" s="101"/>
      <c r="E65" s="101"/>
      <c r="F65" s="26"/>
      <c r="G65" s="26"/>
      <c r="H65" s="26"/>
      <c r="I65" s="26"/>
      <c r="J65" s="26"/>
      <c r="K65" s="26"/>
      <c r="L65" s="26"/>
      <c r="M65" s="26"/>
      <c r="N65" s="26"/>
      <c r="O65" s="26"/>
    </row>
    <row r="66" spans="1:15" ht="14.25" customHeight="1" x14ac:dyDescent="0.2">
      <c r="A66" s="54"/>
      <c r="B66" s="54"/>
      <c r="C66" s="54"/>
      <c r="D66" s="101"/>
      <c r="E66" s="101"/>
      <c r="F66" s="26"/>
      <c r="G66" s="26"/>
      <c r="H66" s="26"/>
      <c r="I66" s="26"/>
      <c r="J66" s="26"/>
      <c r="K66" s="26"/>
      <c r="L66" s="26"/>
      <c r="M66" s="26"/>
      <c r="N66" s="26"/>
      <c r="O66" s="26"/>
    </row>
    <row r="67" spans="1:15" x14ac:dyDescent="0.2">
      <c r="A67" s="54"/>
      <c r="B67" s="54"/>
      <c r="C67" s="54"/>
      <c r="D67" s="101"/>
      <c r="E67" s="101"/>
      <c r="F67" s="26"/>
      <c r="G67" s="26"/>
      <c r="H67" s="26"/>
      <c r="I67" s="26"/>
      <c r="J67" s="26"/>
      <c r="K67" s="26"/>
      <c r="L67" s="26"/>
      <c r="M67" s="26"/>
      <c r="N67" s="26"/>
      <c r="O67" s="26"/>
    </row>
    <row r="68" spans="1:15" hidden="1" x14ac:dyDescent="0.2">
      <c r="A68" s="54"/>
      <c r="B68" s="54"/>
      <c r="C68" s="54"/>
      <c r="D68" s="101"/>
      <c r="E68" s="101"/>
      <c r="F68" s="26"/>
      <c r="G68" s="26"/>
      <c r="H68" s="26"/>
      <c r="I68" s="26"/>
      <c r="J68" s="26"/>
      <c r="K68" s="26"/>
      <c r="L68" s="26"/>
      <c r="M68" s="26"/>
      <c r="N68" s="26"/>
      <c r="O68" s="26"/>
    </row>
    <row r="69" spans="1:15" ht="12" customHeight="1" x14ac:dyDescent="0.2">
      <c r="A69" s="54"/>
      <c r="B69" s="54"/>
      <c r="C69" s="54"/>
      <c r="D69" s="101"/>
      <c r="E69" s="101"/>
      <c r="F69" s="26"/>
      <c r="G69" s="26"/>
      <c r="H69" s="26"/>
      <c r="I69" s="26"/>
      <c r="J69" s="26"/>
      <c r="K69" s="26"/>
      <c r="L69" s="26"/>
      <c r="M69" s="26"/>
      <c r="N69" s="26"/>
      <c r="O69" s="26"/>
    </row>
    <row r="70" spans="1:15" hidden="1" x14ac:dyDescent="0.2">
      <c r="A70" s="54"/>
      <c r="B70" s="54"/>
      <c r="C70" s="54"/>
      <c r="D70" s="101"/>
      <c r="E70" s="101"/>
      <c r="F70" s="26"/>
      <c r="G70" s="26"/>
      <c r="H70" s="26"/>
      <c r="I70" s="26"/>
      <c r="J70" s="26"/>
      <c r="K70" s="26"/>
      <c r="L70" s="26"/>
      <c r="M70" s="26"/>
      <c r="N70" s="26"/>
      <c r="O70" s="26"/>
    </row>
    <row r="71" spans="1:15" x14ac:dyDescent="0.2">
      <c r="A71" s="54"/>
      <c r="B71" s="54"/>
      <c r="C71" s="54"/>
      <c r="D71" s="101"/>
      <c r="E71" s="101"/>
      <c r="F71" s="26"/>
      <c r="G71" s="26"/>
      <c r="H71" s="26"/>
      <c r="I71" s="26"/>
      <c r="J71" s="26"/>
      <c r="K71" s="26"/>
      <c r="L71" s="26"/>
      <c r="M71" s="26"/>
      <c r="N71" s="26"/>
      <c r="O71" s="26"/>
    </row>
    <row r="72" spans="1:15" x14ac:dyDescent="0.2">
      <c r="A72" s="54"/>
      <c r="B72" s="54"/>
      <c r="C72" s="54"/>
      <c r="D72" s="101"/>
      <c r="E72" s="101"/>
      <c r="F72" s="26"/>
      <c r="G72" s="26"/>
      <c r="H72" s="26"/>
      <c r="I72" s="26"/>
      <c r="J72" s="26"/>
      <c r="K72" s="26"/>
      <c r="L72" s="26"/>
      <c r="M72" s="26"/>
      <c r="N72" s="26"/>
      <c r="O72" s="26"/>
    </row>
    <row r="73" spans="1:15" x14ac:dyDescent="0.2">
      <c r="A73" s="54"/>
      <c r="B73" s="54"/>
      <c r="C73" s="54"/>
      <c r="D73" s="101"/>
      <c r="E73" s="101"/>
      <c r="F73" s="26"/>
      <c r="G73" s="26"/>
      <c r="H73" s="26"/>
      <c r="I73" s="26"/>
      <c r="J73" s="26"/>
      <c r="K73" s="26"/>
      <c r="L73" s="26"/>
      <c r="M73" s="26"/>
      <c r="N73" s="26"/>
      <c r="O73" s="26"/>
    </row>
    <row r="74" spans="1:15" x14ac:dyDescent="0.2">
      <c r="A74" s="54"/>
      <c r="B74" s="54"/>
      <c r="C74" s="54"/>
      <c r="D74" s="101"/>
      <c r="E74" s="101"/>
      <c r="F74" s="26"/>
      <c r="G74" s="26"/>
      <c r="H74" s="26"/>
      <c r="I74" s="26"/>
      <c r="J74" s="26"/>
      <c r="K74" s="26"/>
      <c r="L74" s="26"/>
      <c r="M74" s="26"/>
      <c r="N74" s="26"/>
      <c r="O74" s="26"/>
    </row>
    <row r="75" spans="1:15" x14ac:dyDescent="0.2">
      <c r="A75" s="54"/>
      <c r="B75" s="106"/>
      <c r="C75" s="54"/>
      <c r="D75" s="101"/>
      <c r="E75" s="101"/>
      <c r="F75" s="26"/>
      <c r="G75" s="26"/>
      <c r="H75" s="26"/>
      <c r="I75" s="26"/>
      <c r="J75" s="26"/>
      <c r="K75" s="26"/>
      <c r="L75" s="26"/>
      <c r="M75" s="26"/>
      <c r="N75" s="26"/>
      <c r="O75" s="26"/>
    </row>
    <row r="76" spans="1:15" x14ac:dyDescent="0.2">
      <c r="A76" s="54"/>
      <c r="B76" s="106"/>
      <c r="C76" s="54"/>
      <c r="D76" s="101"/>
      <c r="E76" s="101"/>
      <c r="F76" s="26"/>
      <c r="G76" s="26"/>
      <c r="H76" s="26"/>
      <c r="I76" s="26"/>
      <c r="J76" s="26"/>
      <c r="K76" s="26"/>
      <c r="L76" s="26"/>
      <c r="M76" s="26"/>
      <c r="N76" s="26"/>
      <c r="O76" s="26"/>
    </row>
    <row r="77" spans="1:15" x14ac:dyDescent="0.2">
      <c r="A77" s="54"/>
      <c r="B77" s="106"/>
      <c r="C77" s="54"/>
      <c r="D77" s="101"/>
      <c r="E77" s="101"/>
      <c r="F77" s="26"/>
      <c r="G77" s="26"/>
      <c r="H77" s="26"/>
      <c r="I77" s="26"/>
      <c r="J77" s="26"/>
      <c r="K77" s="26"/>
      <c r="L77" s="26"/>
      <c r="M77" s="26"/>
      <c r="N77" s="26"/>
      <c r="O77" s="26"/>
    </row>
    <row r="78" spans="1:15" x14ac:dyDescent="0.2">
      <c r="A78" s="54"/>
      <c r="B78" s="106"/>
      <c r="C78" s="54"/>
      <c r="D78" s="101"/>
      <c r="E78" s="101"/>
      <c r="F78" s="26"/>
      <c r="G78" s="26"/>
      <c r="H78" s="26"/>
      <c r="I78" s="26"/>
      <c r="J78" s="26"/>
      <c r="K78" s="26"/>
      <c r="L78" s="26"/>
      <c r="M78" s="26"/>
      <c r="N78" s="26"/>
      <c r="O78" s="26"/>
    </row>
    <row r="79" spans="1:15" x14ac:dyDescent="0.2">
      <c r="A79" s="54"/>
      <c r="B79" s="54"/>
      <c r="C79" s="54"/>
      <c r="D79" s="101"/>
      <c r="E79" s="101"/>
      <c r="F79" s="26"/>
      <c r="G79" s="26"/>
      <c r="H79" s="26"/>
      <c r="I79" s="26"/>
      <c r="J79" s="26"/>
      <c r="K79" s="26"/>
      <c r="L79" s="26"/>
      <c r="M79" s="26"/>
      <c r="N79" s="26"/>
      <c r="O79" s="26"/>
    </row>
    <row r="80" spans="1:15" ht="12" customHeight="1" x14ac:dyDescent="0.2">
      <c r="A80" s="54"/>
      <c r="B80" s="54"/>
      <c r="C80" s="54"/>
      <c r="D80" s="101"/>
      <c r="E80" s="101"/>
      <c r="F80" s="26"/>
      <c r="G80" s="26"/>
      <c r="H80" s="26"/>
      <c r="I80" s="26"/>
      <c r="J80" s="26"/>
      <c r="K80" s="26"/>
      <c r="L80" s="26"/>
      <c r="M80" s="26"/>
      <c r="N80" s="26"/>
      <c r="O80" s="26"/>
    </row>
    <row r="81" spans="1:15" hidden="1" x14ac:dyDescent="0.2">
      <c r="A81" s="54"/>
      <c r="B81" s="54"/>
      <c r="C81" s="54"/>
      <c r="D81" s="101"/>
      <c r="E81" s="101"/>
      <c r="F81" s="26"/>
      <c r="G81" s="26"/>
      <c r="H81" s="26"/>
      <c r="I81" s="26"/>
      <c r="J81" s="26"/>
      <c r="K81" s="26"/>
      <c r="L81" s="26"/>
      <c r="M81" s="26"/>
      <c r="N81" s="26"/>
      <c r="O81" s="26"/>
    </row>
    <row r="82" spans="1:15" x14ac:dyDescent="0.2">
      <c r="A82" s="54"/>
      <c r="B82" s="54"/>
      <c r="C82" s="54"/>
      <c r="D82" s="101"/>
      <c r="E82" s="101"/>
      <c r="F82" s="26"/>
      <c r="G82" s="26"/>
      <c r="H82" s="26"/>
      <c r="I82" s="26"/>
      <c r="J82" s="26"/>
      <c r="K82" s="26"/>
      <c r="L82" s="26"/>
      <c r="M82" s="26"/>
      <c r="N82" s="26"/>
      <c r="O82" s="26"/>
    </row>
    <row r="83" spans="1:15" x14ac:dyDescent="0.2">
      <c r="A83" s="54"/>
      <c r="B83" s="54"/>
      <c r="C83" s="54"/>
      <c r="D83" s="101"/>
      <c r="E83" s="101"/>
      <c r="F83" s="26"/>
      <c r="G83" s="26"/>
      <c r="H83" s="26"/>
      <c r="I83" s="26"/>
      <c r="J83" s="26"/>
      <c r="K83" s="26"/>
      <c r="L83" s="26"/>
      <c r="M83" s="26"/>
      <c r="N83" s="26"/>
      <c r="O83" s="26"/>
    </row>
    <row r="84" spans="1:15" ht="11.25" customHeight="1" x14ac:dyDescent="0.2">
      <c r="A84" s="54"/>
      <c r="B84" s="54"/>
      <c r="C84" s="54"/>
      <c r="D84" s="101"/>
      <c r="E84" s="101"/>
      <c r="F84" s="26"/>
      <c r="G84" s="26"/>
      <c r="H84" s="26"/>
      <c r="I84" s="26"/>
      <c r="J84" s="26"/>
      <c r="K84" s="26"/>
      <c r="L84" s="26"/>
      <c r="M84" s="26"/>
      <c r="N84" s="26"/>
      <c r="O84" s="26"/>
    </row>
    <row r="85" spans="1:15" hidden="1" x14ac:dyDescent="0.2">
      <c r="A85" s="54"/>
      <c r="B85" s="54"/>
      <c r="C85" s="54"/>
      <c r="D85" s="101"/>
      <c r="E85" s="101"/>
      <c r="F85" s="26"/>
      <c r="G85" s="26"/>
      <c r="H85" s="26"/>
      <c r="I85" s="26"/>
      <c r="J85" s="26"/>
      <c r="K85" s="26"/>
      <c r="L85" s="26"/>
      <c r="M85" s="26"/>
      <c r="N85" s="26"/>
      <c r="O85" s="26"/>
    </row>
    <row r="86" spans="1:15" hidden="1" x14ac:dyDescent="0.2">
      <c r="A86" s="54"/>
      <c r="B86" s="54"/>
      <c r="C86" s="54"/>
      <c r="D86" s="101"/>
      <c r="E86" s="101"/>
      <c r="F86" s="26"/>
      <c r="G86" s="26"/>
      <c r="H86" s="26"/>
      <c r="I86" s="26"/>
      <c r="J86" s="26"/>
      <c r="K86" s="26"/>
      <c r="L86" s="26"/>
      <c r="M86" s="26"/>
      <c r="N86" s="26"/>
      <c r="O86" s="26"/>
    </row>
    <row r="87" spans="1:15" x14ac:dyDescent="0.2">
      <c r="A87" s="54"/>
      <c r="B87" s="54"/>
      <c r="C87" s="54"/>
      <c r="D87" s="101"/>
      <c r="E87" s="101"/>
      <c r="F87" s="26"/>
      <c r="G87" s="26"/>
      <c r="H87" s="26"/>
      <c r="I87" s="26"/>
      <c r="J87" s="26"/>
      <c r="K87" s="26"/>
      <c r="L87" s="26"/>
      <c r="M87" s="26"/>
      <c r="N87" s="26"/>
      <c r="O87" s="26"/>
    </row>
    <row r="88" spans="1:15" x14ac:dyDescent="0.2">
      <c r="A88" s="54"/>
      <c r="B88" s="54"/>
      <c r="C88" s="54"/>
      <c r="D88" s="101"/>
      <c r="E88" s="101"/>
      <c r="F88" s="26"/>
      <c r="G88" s="26"/>
      <c r="H88" s="26"/>
      <c r="I88" s="26"/>
      <c r="J88" s="26"/>
      <c r="K88" s="26"/>
      <c r="L88" s="26"/>
      <c r="M88" s="26"/>
      <c r="N88" s="26"/>
      <c r="O88" s="26"/>
    </row>
    <row r="89" spans="1:15" x14ac:dyDescent="0.2">
      <c r="A89" s="54"/>
      <c r="B89" s="54"/>
      <c r="C89" s="54"/>
      <c r="D89" s="101"/>
      <c r="E89" s="101"/>
      <c r="F89" s="26"/>
      <c r="G89" s="26"/>
      <c r="H89" s="26"/>
      <c r="I89" s="26"/>
      <c r="J89" s="26"/>
      <c r="K89" s="26"/>
      <c r="L89" s="26"/>
      <c r="M89" s="26"/>
      <c r="N89" s="26"/>
      <c r="O89" s="26"/>
    </row>
    <row r="90" spans="1:15" x14ac:dyDescent="0.2">
      <c r="A90" s="54"/>
      <c r="B90" s="54"/>
      <c r="C90" s="54"/>
      <c r="D90" s="101"/>
      <c r="E90" s="101"/>
      <c r="F90" s="26"/>
      <c r="G90" s="26"/>
      <c r="H90" s="26"/>
      <c r="I90" s="26"/>
      <c r="J90" s="26"/>
      <c r="K90" s="26"/>
      <c r="L90" s="26"/>
      <c r="M90" s="26"/>
      <c r="N90" s="26"/>
      <c r="O90" s="26"/>
    </row>
    <row r="91" spans="1:15" x14ac:dyDescent="0.2">
      <c r="A91" s="54"/>
      <c r="B91" s="54"/>
      <c r="C91" s="54"/>
      <c r="D91" s="101"/>
      <c r="E91" s="101"/>
      <c r="F91" s="26"/>
      <c r="G91" s="26"/>
      <c r="H91" s="26"/>
      <c r="I91" s="26"/>
      <c r="J91" s="26"/>
      <c r="K91" s="26"/>
      <c r="L91" s="26"/>
      <c r="M91" s="26"/>
      <c r="N91" s="26"/>
      <c r="O91" s="26"/>
    </row>
    <row r="92" spans="1:15" x14ac:dyDescent="0.2">
      <c r="A92" s="54"/>
      <c r="B92" s="54"/>
      <c r="C92" s="54"/>
      <c r="D92" s="101"/>
      <c r="E92" s="101"/>
      <c r="F92" s="26"/>
      <c r="G92" s="26"/>
      <c r="H92" s="26"/>
      <c r="I92" s="26"/>
      <c r="J92" s="26"/>
      <c r="K92" s="26"/>
      <c r="L92" s="26"/>
      <c r="M92" s="26"/>
      <c r="N92" s="26"/>
      <c r="O92" s="26"/>
    </row>
    <row r="93" spans="1:15" x14ac:dyDescent="0.2">
      <c r="A93" s="54"/>
      <c r="B93" s="54"/>
      <c r="C93" s="54"/>
      <c r="D93" s="101"/>
      <c r="E93" s="101"/>
      <c r="F93" s="26"/>
      <c r="G93" s="26"/>
      <c r="H93" s="26"/>
      <c r="I93" s="26"/>
      <c r="J93" s="26"/>
      <c r="K93" s="26"/>
      <c r="L93" s="26"/>
      <c r="M93" s="26"/>
      <c r="N93" s="26"/>
      <c r="O93" s="26"/>
    </row>
    <row r="94" spans="1:15" x14ac:dyDescent="0.2">
      <c r="A94" s="54"/>
      <c r="B94" s="54"/>
      <c r="C94" s="54"/>
      <c r="D94" s="101"/>
      <c r="E94" s="101"/>
      <c r="F94" s="26"/>
      <c r="G94" s="26"/>
      <c r="H94" s="26"/>
      <c r="I94" s="26"/>
      <c r="J94" s="26"/>
      <c r="K94" s="26"/>
      <c r="L94" s="26"/>
      <c r="M94" s="26"/>
      <c r="N94" s="26"/>
      <c r="O94" s="26"/>
    </row>
    <row r="95" spans="1:15" x14ac:dyDescent="0.2">
      <c r="A95" s="54"/>
      <c r="B95" s="54"/>
      <c r="C95" s="54"/>
      <c r="D95" s="101"/>
      <c r="E95" s="101"/>
      <c r="F95" s="26"/>
      <c r="G95" s="26"/>
      <c r="H95" s="26"/>
      <c r="I95" s="26"/>
      <c r="J95" s="26"/>
      <c r="K95" s="26"/>
      <c r="L95" s="26"/>
      <c r="M95" s="26"/>
      <c r="N95" s="26"/>
      <c r="O95" s="26"/>
    </row>
    <row r="96" spans="1:15" x14ac:dyDescent="0.2">
      <c r="A96" s="54"/>
      <c r="B96" s="54"/>
      <c r="C96" s="54"/>
      <c r="D96" s="101"/>
      <c r="E96" s="101"/>
      <c r="F96" s="26"/>
      <c r="G96" s="26"/>
      <c r="H96" s="26"/>
      <c r="I96" s="26"/>
      <c r="J96" s="26"/>
      <c r="K96" s="26"/>
      <c r="L96" s="26"/>
      <c r="M96" s="26"/>
      <c r="N96" s="26"/>
      <c r="O96" s="26"/>
    </row>
    <row r="97" spans="1:15" ht="12" customHeight="1" x14ac:dyDescent="0.2">
      <c r="A97" s="54"/>
      <c r="B97" s="54"/>
      <c r="C97" s="54"/>
      <c r="D97" s="101"/>
      <c r="E97" s="101"/>
      <c r="F97" s="26"/>
      <c r="G97" s="26"/>
      <c r="H97" s="26"/>
      <c r="I97" s="26"/>
      <c r="J97" s="26"/>
      <c r="K97" s="26"/>
      <c r="L97" s="26"/>
      <c r="M97" s="26"/>
      <c r="N97" s="26"/>
      <c r="O97" s="26"/>
    </row>
    <row r="98" spans="1:15" hidden="1" x14ac:dyDescent="0.2">
      <c r="A98" s="54"/>
      <c r="B98" s="54"/>
      <c r="C98" s="54"/>
      <c r="D98" s="101"/>
      <c r="E98" s="101"/>
      <c r="F98" s="26"/>
      <c r="G98" s="26"/>
      <c r="H98" s="26"/>
      <c r="I98" s="26"/>
      <c r="J98" s="26"/>
      <c r="K98" s="26"/>
      <c r="L98" s="26"/>
      <c r="M98" s="26"/>
      <c r="N98" s="26"/>
      <c r="O98" s="26"/>
    </row>
    <row r="99" spans="1:15" ht="12" customHeight="1" x14ac:dyDescent="0.2">
      <c r="A99" s="54"/>
      <c r="B99" s="54"/>
      <c r="C99" s="54"/>
      <c r="D99" s="101"/>
      <c r="E99" s="101"/>
      <c r="F99" s="26"/>
      <c r="G99" s="26"/>
      <c r="H99" s="26"/>
      <c r="I99" s="26"/>
      <c r="J99" s="26"/>
      <c r="K99" s="26"/>
      <c r="L99" s="26"/>
      <c r="M99" s="26"/>
      <c r="N99" s="26"/>
      <c r="O99" s="26"/>
    </row>
    <row r="100" spans="1:15" hidden="1" x14ac:dyDescent="0.2">
      <c r="A100" s="54"/>
      <c r="B100" s="54"/>
      <c r="C100" s="54"/>
      <c r="D100" s="101"/>
      <c r="E100" s="101"/>
      <c r="F100" s="26"/>
      <c r="G100" s="26"/>
      <c r="H100" s="26"/>
      <c r="I100" s="26"/>
      <c r="J100" s="26"/>
      <c r="K100" s="26"/>
      <c r="L100" s="26"/>
      <c r="M100" s="26"/>
      <c r="N100" s="26"/>
      <c r="O100" s="26"/>
    </row>
    <row r="101" spans="1:15" hidden="1" x14ac:dyDescent="0.2">
      <c r="A101" s="54"/>
      <c r="B101" s="54"/>
      <c r="C101" s="54"/>
      <c r="D101" s="101"/>
      <c r="E101" s="101"/>
      <c r="F101" s="26"/>
      <c r="G101" s="26"/>
      <c r="H101" s="26"/>
      <c r="I101" s="26"/>
      <c r="J101" s="26"/>
      <c r="K101" s="26"/>
      <c r="L101" s="26"/>
      <c r="M101" s="26"/>
      <c r="N101" s="26"/>
      <c r="O101" s="26"/>
    </row>
    <row r="102" spans="1:15" x14ac:dyDescent="0.2">
      <c r="A102" s="54"/>
      <c r="B102" s="54"/>
      <c r="C102" s="54"/>
      <c r="D102" s="101"/>
      <c r="E102" s="101"/>
      <c r="F102" s="26"/>
      <c r="G102" s="26"/>
      <c r="H102" s="26"/>
      <c r="I102" s="26"/>
      <c r="J102" s="26"/>
      <c r="K102" s="26"/>
      <c r="L102" s="26"/>
      <c r="M102" s="26"/>
      <c r="N102" s="26"/>
      <c r="O102" s="26"/>
    </row>
    <row r="103" spans="1:15" x14ac:dyDescent="0.2">
      <c r="A103" s="54"/>
      <c r="B103" s="54"/>
      <c r="C103" s="54"/>
      <c r="D103" s="101"/>
      <c r="E103" s="101"/>
      <c r="F103" s="26"/>
      <c r="G103" s="26"/>
      <c r="H103" s="26"/>
      <c r="I103" s="26"/>
      <c r="J103" s="26"/>
      <c r="K103" s="26"/>
      <c r="L103" s="26"/>
      <c r="M103" s="26"/>
      <c r="N103" s="26"/>
      <c r="O103" s="26"/>
    </row>
    <row r="104" spans="1:15" x14ac:dyDescent="0.2">
      <c r="A104" s="54"/>
      <c r="B104" s="54"/>
      <c r="C104" s="54"/>
      <c r="D104" s="101"/>
      <c r="E104" s="101"/>
      <c r="F104" s="26"/>
      <c r="G104" s="26"/>
      <c r="H104" s="26"/>
      <c r="I104" s="26"/>
      <c r="J104" s="26"/>
      <c r="K104" s="26"/>
      <c r="L104" s="26"/>
      <c r="M104" s="26"/>
      <c r="N104" s="26"/>
      <c r="O104" s="26"/>
    </row>
    <row r="105" spans="1:15" hidden="1" x14ac:dyDescent="0.2">
      <c r="A105" s="54"/>
      <c r="B105" s="54"/>
      <c r="C105" s="54"/>
      <c r="D105" s="101"/>
      <c r="E105" s="101"/>
      <c r="F105" s="26"/>
      <c r="G105" s="26"/>
      <c r="H105" s="26"/>
      <c r="I105" s="26"/>
      <c r="J105" s="26"/>
      <c r="K105" s="26"/>
      <c r="L105" s="26"/>
      <c r="M105" s="26"/>
      <c r="N105" s="26"/>
      <c r="O105" s="26"/>
    </row>
    <row r="106" spans="1:15" x14ac:dyDescent="0.2">
      <c r="A106" s="54"/>
      <c r="B106" s="54"/>
      <c r="C106" s="54"/>
      <c r="D106" s="101"/>
      <c r="E106" s="101"/>
      <c r="F106" s="26"/>
      <c r="G106" s="26"/>
      <c r="H106" s="26"/>
      <c r="I106" s="26"/>
      <c r="J106" s="26"/>
      <c r="K106" s="26"/>
      <c r="L106" s="26"/>
      <c r="M106" s="26"/>
      <c r="N106" s="26"/>
      <c r="O106" s="26"/>
    </row>
    <row r="107" spans="1:15" x14ac:dyDescent="0.2">
      <c r="A107" s="54"/>
      <c r="B107" s="54"/>
      <c r="C107" s="54"/>
      <c r="D107" s="101"/>
      <c r="E107" s="101"/>
      <c r="F107" s="26"/>
      <c r="G107" s="26"/>
      <c r="H107" s="26"/>
      <c r="I107" s="26"/>
      <c r="J107" s="26"/>
      <c r="K107" s="26"/>
      <c r="L107" s="26"/>
      <c r="M107" s="26"/>
      <c r="N107" s="26"/>
      <c r="O107" s="26"/>
    </row>
    <row r="108" spans="1:15" x14ac:dyDescent="0.2">
      <c r="A108" s="54"/>
      <c r="B108" s="54"/>
      <c r="C108" s="54"/>
      <c r="D108" s="101"/>
      <c r="E108" s="101"/>
      <c r="F108" s="26"/>
      <c r="G108" s="26"/>
      <c r="H108" s="26"/>
      <c r="I108" s="26"/>
      <c r="J108" s="26"/>
      <c r="K108" s="26"/>
      <c r="L108" s="26"/>
      <c r="M108" s="26"/>
      <c r="N108" s="26"/>
      <c r="O108" s="26"/>
    </row>
    <row r="109" spans="1:15" x14ac:dyDescent="0.2">
      <c r="A109" s="54"/>
      <c r="B109" s="54"/>
      <c r="C109" s="54"/>
      <c r="D109" s="101"/>
      <c r="E109" s="101"/>
      <c r="F109" s="26"/>
      <c r="G109" s="26"/>
      <c r="H109" s="26"/>
      <c r="I109" s="26"/>
      <c r="J109" s="26"/>
      <c r="K109" s="26"/>
      <c r="L109" s="26"/>
      <c r="M109" s="26"/>
      <c r="N109" s="26"/>
      <c r="O109" s="26"/>
    </row>
    <row r="110" spans="1:15" x14ac:dyDescent="0.2">
      <c r="A110" s="54"/>
      <c r="B110" s="54"/>
      <c r="C110" s="54"/>
      <c r="D110" s="101"/>
      <c r="E110" s="101"/>
      <c r="F110" s="26"/>
      <c r="G110" s="26"/>
      <c r="H110" s="26"/>
      <c r="I110" s="26"/>
      <c r="J110" s="26"/>
      <c r="K110" s="26"/>
      <c r="L110" s="26"/>
      <c r="M110" s="26"/>
      <c r="N110" s="26"/>
      <c r="O110" s="26"/>
    </row>
    <row r="111" spans="1:15" x14ac:dyDescent="0.2">
      <c r="A111" s="54"/>
      <c r="B111" s="54"/>
      <c r="C111" s="54"/>
      <c r="D111" s="101"/>
      <c r="E111" s="101"/>
      <c r="F111" s="26"/>
      <c r="G111" s="26"/>
      <c r="H111" s="26"/>
      <c r="I111" s="26"/>
      <c r="J111" s="26"/>
      <c r="K111" s="26"/>
      <c r="L111" s="26"/>
      <c r="M111" s="26"/>
      <c r="N111" s="26"/>
      <c r="O111" s="26"/>
    </row>
    <row r="112" spans="1:15" x14ac:dyDescent="0.2">
      <c r="A112" s="54"/>
      <c r="B112" s="54"/>
      <c r="C112" s="54"/>
      <c r="D112" s="101"/>
      <c r="E112" s="101"/>
      <c r="F112" s="26"/>
      <c r="G112" s="26"/>
      <c r="H112" s="26"/>
      <c r="I112" s="26"/>
      <c r="J112" s="26"/>
      <c r="K112" s="26"/>
      <c r="L112" s="26"/>
      <c r="M112" s="26"/>
      <c r="N112" s="26"/>
      <c r="O112" s="26"/>
    </row>
    <row r="113" spans="1:15" x14ac:dyDescent="0.2">
      <c r="A113" s="54"/>
      <c r="B113" s="54"/>
      <c r="C113" s="54"/>
      <c r="D113" s="101"/>
      <c r="E113" s="101"/>
      <c r="F113" s="26"/>
      <c r="G113" s="26"/>
      <c r="H113" s="26"/>
      <c r="I113" s="26"/>
      <c r="J113" s="26"/>
      <c r="K113" s="26"/>
      <c r="L113" s="26"/>
      <c r="M113" s="26"/>
      <c r="N113" s="26"/>
      <c r="O113" s="26"/>
    </row>
    <row r="114" spans="1:15" x14ac:dyDescent="0.2">
      <c r="A114" s="54"/>
      <c r="B114" s="55"/>
      <c r="C114" s="55"/>
      <c r="D114" s="140"/>
      <c r="E114" s="140"/>
      <c r="F114" s="141"/>
      <c r="G114" s="142"/>
      <c r="H114" s="142"/>
      <c r="I114" s="142"/>
      <c r="J114" s="142"/>
      <c r="K114" s="46"/>
      <c r="L114" s="46"/>
      <c r="M114" s="46"/>
      <c r="N114" s="46"/>
      <c r="O114" s="46"/>
    </row>
    <row r="115" spans="1:15" x14ac:dyDescent="0.2">
      <c r="A115" s="54"/>
      <c r="B115" s="55"/>
      <c r="C115" s="55"/>
      <c r="D115" s="56"/>
      <c r="E115" s="56"/>
      <c r="F115" s="55"/>
      <c r="M115" s="26"/>
    </row>
    <row r="118" spans="1:15" x14ac:dyDescent="0.2">
      <c r="M118" s="26"/>
    </row>
  </sheetData>
  <mergeCells count="2">
    <mergeCell ref="B1:O1"/>
    <mergeCell ref="N2:O2"/>
  </mergeCells>
  <phoneticPr fontId="2" type="noConversion"/>
  <pageMargins left="0.14000000000000001" right="0.11811023622047245" top="0.27559055118110237" bottom="0.23622047244094491" header="0.11811023622047245" footer="0.15748031496062992"/>
  <pageSetup paperSize="9" orientation="portrait" horizontalDpi="4294967294" verticalDpi="7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workbookViewId="0">
      <selection activeCell="B25" sqref="B25"/>
    </sheetView>
  </sheetViews>
  <sheetFormatPr defaultRowHeight="12.75" x14ac:dyDescent="0.2"/>
  <cols>
    <col min="1" max="1" width="4.28515625" customWidth="1"/>
    <col min="2" max="2" width="34.28515625" customWidth="1"/>
    <col min="3" max="3" width="0.85546875" hidden="1" customWidth="1"/>
    <col min="4" max="4" width="10.28515625" customWidth="1"/>
    <col min="5" max="5" width="10.140625" customWidth="1"/>
    <col min="6" max="6" width="11.7109375" customWidth="1"/>
    <col min="7" max="7" width="11.7109375" style="77" customWidth="1"/>
    <col min="8" max="8" width="14.7109375" customWidth="1"/>
    <col min="9" max="9" width="0.140625" customWidth="1"/>
    <col min="10" max="10" width="12.5703125" style="62" customWidth="1"/>
    <col min="11" max="11" width="13" style="90" customWidth="1"/>
    <col min="12" max="12" width="0.140625" style="90" customWidth="1"/>
    <col min="13" max="13" width="9.140625" style="90"/>
  </cols>
  <sheetData>
    <row r="1" spans="1:13" ht="18" x14ac:dyDescent="0.25">
      <c r="A1" s="90"/>
      <c r="B1" s="187"/>
      <c r="C1" s="187"/>
      <c r="D1" s="188"/>
      <c r="E1" s="188"/>
      <c r="F1" s="188"/>
      <c r="G1" s="188"/>
      <c r="H1" s="188"/>
      <c r="I1" s="188"/>
      <c r="J1" s="188"/>
    </row>
    <row r="2" spans="1:13" ht="18" x14ac:dyDescent="0.25">
      <c r="A2" s="90"/>
      <c r="B2" s="143"/>
      <c r="C2" s="144"/>
      <c r="D2" s="145"/>
      <c r="E2" s="145"/>
      <c r="F2" s="145"/>
      <c r="G2" s="146"/>
      <c r="H2" s="145"/>
      <c r="I2" s="145"/>
      <c r="J2" s="147"/>
    </row>
    <row r="3" spans="1:13" ht="15.75" x14ac:dyDescent="0.25">
      <c r="A3" s="90"/>
      <c r="B3" s="90"/>
      <c r="C3" s="90"/>
      <c r="D3" s="148"/>
      <c r="E3" s="145"/>
      <c r="F3" s="90"/>
      <c r="G3" s="149"/>
      <c r="H3" s="90"/>
      <c r="I3" s="189"/>
      <c r="J3" s="189"/>
    </row>
    <row r="4" spans="1:13" x14ac:dyDescent="0.2">
      <c r="A4" s="90"/>
      <c r="B4" s="90"/>
      <c r="C4" s="90"/>
      <c r="D4" s="145"/>
      <c r="E4" s="145"/>
      <c r="F4" s="90"/>
      <c r="G4" s="149"/>
      <c r="H4" s="90"/>
      <c r="I4" s="90"/>
      <c r="J4" s="89"/>
    </row>
    <row r="5" spans="1:13" ht="18" x14ac:dyDescent="0.25">
      <c r="A5" s="90"/>
      <c r="B5" s="150"/>
      <c r="C5" s="150"/>
      <c r="D5" s="145"/>
      <c r="E5" s="145"/>
      <c r="F5" s="90"/>
      <c r="G5" s="149"/>
      <c r="H5" s="90"/>
      <c r="I5" s="90"/>
      <c r="J5" s="89"/>
    </row>
    <row r="6" spans="1:13" x14ac:dyDescent="0.2">
      <c r="A6" s="90"/>
      <c r="B6" s="90"/>
      <c r="C6" s="90"/>
      <c r="D6" s="145"/>
      <c r="E6" s="145"/>
      <c r="F6" s="90"/>
      <c r="G6" s="149"/>
      <c r="H6" s="90"/>
      <c r="I6" s="90"/>
      <c r="J6" s="89"/>
    </row>
    <row r="7" spans="1:13" ht="59.25" customHeight="1" x14ac:dyDescent="0.2">
      <c r="A7" s="90"/>
      <c r="B7" s="151"/>
      <c r="C7" s="152"/>
      <c r="D7" s="104"/>
      <c r="E7" s="145"/>
      <c r="F7" s="104"/>
      <c r="G7" s="104"/>
      <c r="H7" s="104"/>
      <c r="I7" s="104"/>
      <c r="J7" s="83"/>
      <c r="K7" s="84"/>
      <c r="L7" s="92" t="s">
        <v>168</v>
      </c>
      <c r="M7" s="91"/>
    </row>
    <row r="8" spans="1:13" x14ac:dyDescent="0.2">
      <c r="A8" s="90"/>
      <c r="B8" s="90"/>
      <c r="C8" s="90"/>
      <c r="D8" s="145"/>
      <c r="E8" s="145"/>
      <c r="F8" s="153"/>
      <c r="G8" s="154"/>
      <c r="H8" s="155"/>
      <c r="I8" s="156"/>
      <c r="J8" s="85"/>
      <c r="K8" s="86"/>
      <c r="L8" s="93">
        <f>F8*I8</f>
        <v>0</v>
      </c>
      <c r="M8" s="86"/>
    </row>
    <row r="9" spans="1:13" hidden="1" x14ac:dyDescent="0.2">
      <c r="A9" s="90"/>
      <c r="B9" s="90"/>
      <c r="C9" s="90"/>
      <c r="D9" s="145"/>
      <c r="E9" s="145"/>
      <c r="F9" s="153"/>
      <c r="G9" s="154"/>
      <c r="H9" s="155"/>
      <c r="I9" s="156"/>
      <c r="J9" s="85"/>
      <c r="K9" s="86"/>
      <c r="L9" s="93"/>
      <c r="M9" s="86"/>
    </row>
    <row r="10" spans="1:13" hidden="1" x14ac:dyDescent="0.2">
      <c r="A10" s="90"/>
      <c r="B10" s="90"/>
      <c r="C10" s="90"/>
      <c r="D10" s="145"/>
      <c r="E10" s="145"/>
      <c r="F10" s="153"/>
      <c r="G10" s="154"/>
      <c r="H10" s="155"/>
      <c r="I10" s="156"/>
      <c r="J10" s="85"/>
      <c r="K10" s="86"/>
      <c r="L10" s="93"/>
      <c r="M10" s="86"/>
    </row>
    <row r="11" spans="1:13" x14ac:dyDescent="0.2">
      <c r="A11" s="90"/>
      <c r="B11" s="90"/>
      <c r="C11" s="90"/>
      <c r="D11" s="145"/>
      <c r="E11" s="145"/>
      <c r="F11" s="153"/>
      <c r="G11" s="154"/>
      <c r="H11" s="155"/>
      <c r="I11" s="156"/>
      <c r="J11" s="85"/>
      <c r="K11" s="86"/>
      <c r="L11" s="93">
        <f t="shared" ref="L11:L31" si="0">F11*I11</f>
        <v>0</v>
      </c>
      <c r="M11" s="86"/>
    </row>
    <row r="12" spans="1:13" x14ac:dyDescent="0.2">
      <c r="A12" s="90"/>
      <c r="B12" s="90"/>
      <c r="C12" s="90"/>
      <c r="D12" s="145"/>
      <c r="E12" s="145"/>
      <c r="F12" s="153"/>
      <c r="G12" s="154"/>
      <c r="H12" s="155"/>
      <c r="I12" s="156"/>
      <c r="J12" s="85"/>
      <c r="K12" s="86"/>
      <c r="L12" s="93">
        <f t="shared" si="0"/>
        <v>0</v>
      </c>
      <c r="M12" s="86"/>
    </row>
    <row r="13" spans="1:13" x14ac:dyDescent="0.2">
      <c r="A13" s="90"/>
      <c r="B13" s="90"/>
      <c r="C13" s="90"/>
      <c r="D13" s="145"/>
      <c r="E13" s="145"/>
      <c r="F13" s="153"/>
      <c r="G13" s="154"/>
      <c r="H13" s="155"/>
      <c r="I13" s="156"/>
      <c r="J13" s="85"/>
      <c r="K13" s="86"/>
      <c r="L13" s="93">
        <f t="shared" si="0"/>
        <v>0</v>
      </c>
      <c r="M13" s="86"/>
    </row>
    <row r="14" spans="1:13" x14ac:dyDescent="0.2">
      <c r="A14" s="90"/>
      <c r="B14" s="90"/>
      <c r="C14" s="90"/>
      <c r="D14" s="145"/>
      <c r="E14" s="146"/>
      <c r="F14" s="153"/>
      <c r="G14" s="154"/>
      <c r="H14" s="155"/>
      <c r="I14" s="156"/>
      <c r="J14" s="85"/>
      <c r="K14" s="86"/>
      <c r="L14" s="93">
        <f t="shared" si="0"/>
        <v>0</v>
      </c>
      <c r="M14" s="86"/>
    </row>
    <row r="15" spans="1:13" ht="11.25" customHeight="1" x14ac:dyDescent="0.2">
      <c r="A15" s="90"/>
      <c r="B15" s="90"/>
      <c r="C15" s="90"/>
      <c r="D15" s="145"/>
      <c r="E15" s="145"/>
      <c r="F15" s="153"/>
      <c r="G15" s="154"/>
      <c r="H15" s="155"/>
      <c r="I15" s="156"/>
      <c r="J15" s="85"/>
      <c r="K15" s="86"/>
      <c r="L15" s="93">
        <f t="shared" si="0"/>
        <v>0</v>
      </c>
      <c r="M15" s="86"/>
    </row>
    <row r="16" spans="1:13" hidden="1" x14ac:dyDescent="0.2">
      <c r="A16" s="90"/>
      <c r="B16" s="90"/>
      <c r="C16" s="90"/>
      <c r="D16" s="145"/>
      <c r="E16" s="145"/>
      <c r="F16" s="153"/>
      <c r="G16" s="154"/>
      <c r="H16" s="155"/>
      <c r="I16" s="156"/>
      <c r="J16" s="85"/>
      <c r="K16" s="86"/>
      <c r="L16" s="93">
        <f t="shared" si="0"/>
        <v>0</v>
      </c>
      <c r="M16" s="86"/>
    </row>
    <row r="17" spans="1:13" x14ac:dyDescent="0.2">
      <c r="A17" s="90"/>
      <c r="B17" s="90"/>
      <c r="C17" s="90"/>
      <c r="D17" s="145"/>
      <c r="E17" s="145"/>
      <c r="F17" s="153"/>
      <c r="G17" s="154"/>
      <c r="H17" s="155"/>
      <c r="I17" s="156"/>
      <c r="J17" s="85"/>
      <c r="K17" s="86"/>
      <c r="L17" s="93">
        <f t="shared" si="0"/>
        <v>0</v>
      </c>
      <c r="M17" s="86"/>
    </row>
    <row r="18" spans="1:13" x14ac:dyDescent="0.2">
      <c r="A18" s="90"/>
      <c r="B18" s="90"/>
      <c r="C18" s="90"/>
      <c r="D18" s="145"/>
      <c r="E18" s="145"/>
      <c r="F18" s="153"/>
      <c r="G18" s="154"/>
      <c r="H18" s="155"/>
      <c r="I18" s="156"/>
      <c r="J18" s="85"/>
      <c r="K18" s="86"/>
      <c r="L18" s="93">
        <f t="shared" si="0"/>
        <v>0</v>
      </c>
      <c r="M18" s="86"/>
    </row>
    <row r="19" spans="1:13" x14ac:dyDescent="0.2">
      <c r="A19" s="90"/>
      <c r="B19" s="90"/>
      <c r="C19" s="90"/>
      <c r="D19" s="145"/>
      <c r="E19" s="145"/>
      <c r="F19" s="153"/>
      <c r="G19" s="154"/>
      <c r="H19" s="155"/>
      <c r="I19" s="156"/>
      <c r="J19" s="85"/>
      <c r="K19" s="86"/>
      <c r="L19" s="93">
        <f t="shared" si="0"/>
        <v>0</v>
      </c>
      <c r="M19" s="86"/>
    </row>
    <row r="20" spans="1:13" x14ac:dyDescent="0.2">
      <c r="A20" s="90"/>
      <c r="B20" s="90"/>
      <c r="C20" s="90"/>
      <c r="D20" s="145"/>
      <c r="E20" s="145"/>
      <c r="F20" s="153"/>
      <c r="G20" s="154"/>
      <c r="H20" s="155"/>
      <c r="I20" s="156"/>
      <c r="J20" s="85"/>
      <c r="K20" s="86"/>
      <c r="L20" s="93">
        <f t="shared" si="0"/>
        <v>0</v>
      </c>
      <c r="M20" s="86"/>
    </row>
    <row r="21" spans="1:13" x14ac:dyDescent="0.2">
      <c r="A21" s="90"/>
      <c r="B21" s="90"/>
      <c r="C21" s="90"/>
      <c r="D21" s="145"/>
      <c r="E21" s="145"/>
      <c r="F21" s="153"/>
      <c r="G21" s="154"/>
      <c r="H21" s="155"/>
      <c r="I21" s="156"/>
      <c r="J21" s="85"/>
      <c r="K21" s="86"/>
      <c r="L21" s="93">
        <f t="shared" si="0"/>
        <v>0</v>
      </c>
      <c r="M21" s="86"/>
    </row>
    <row r="22" spans="1:13" x14ac:dyDescent="0.2">
      <c r="A22" s="90"/>
      <c r="B22" s="90"/>
      <c r="C22" s="90"/>
      <c r="D22" s="145"/>
      <c r="E22" s="145"/>
      <c r="F22" s="153"/>
      <c r="G22" s="154"/>
      <c r="H22" s="155"/>
      <c r="I22" s="156"/>
      <c r="J22" s="85"/>
      <c r="K22" s="86"/>
      <c r="L22" s="93"/>
      <c r="M22" s="86"/>
    </row>
    <row r="23" spans="1:13" x14ac:dyDescent="0.2">
      <c r="A23" s="90"/>
      <c r="B23" s="90"/>
      <c r="C23" s="90"/>
      <c r="D23" s="145"/>
      <c r="E23" s="145"/>
      <c r="F23" s="153"/>
      <c r="G23" s="154"/>
      <c r="H23" s="155"/>
      <c r="I23" s="156"/>
      <c r="J23" s="85"/>
      <c r="K23" s="86"/>
      <c r="L23" s="93"/>
      <c r="M23" s="86"/>
    </row>
    <row r="24" spans="1:13" x14ac:dyDescent="0.2">
      <c r="A24" s="90"/>
      <c r="B24" s="90"/>
      <c r="C24" s="90"/>
      <c r="D24" s="145"/>
      <c r="E24" s="145"/>
      <c r="F24" s="153"/>
      <c r="G24" s="154"/>
      <c r="H24" s="155"/>
      <c r="I24" s="156"/>
      <c r="J24" s="85"/>
      <c r="K24" s="86"/>
      <c r="L24" s="93"/>
      <c r="M24" s="86"/>
    </row>
    <row r="25" spans="1:13" x14ac:dyDescent="0.2">
      <c r="A25" s="90"/>
      <c r="B25" s="90"/>
      <c r="C25" s="90"/>
      <c r="D25" s="145"/>
      <c r="E25" s="145"/>
      <c r="F25" s="153"/>
      <c r="G25" s="154"/>
      <c r="H25" s="155"/>
      <c r="I25" s="156"/>
      <c r="J25" s="85"/>
      <c r="K25" s="86"/>
      <c r="L25" s="93"/>
      <c r="M25" s="86"/>
    </row>
    <row r="26" spans="1:13" x14ac:dyDescent="0.2">
      <c r="A26" s="90"/>
      <c r="B26" s="90"/>
      <c r="C26" s="90"/>
      <c r="D26" s="145"/>
      <c r="E26" s="145"/>
      <c r="F26" s="153"/>
      <c r="G26" s="154"/>
      <c r="H26" s="155"/>
      <c r="I26" s="156"/>
      <c r="J26" s="85"/>
      <c r="K26" s="86"/>
      <c r="L26" s="93"/>
      <c r="M26" s="86"/>
    </row>
    <row r="27" spans="1:13" x14ac:dyDescent="0.2">
      <c r="A27" s="90"/>
      <c r="B27" s="90"/>
      <c r="C27" s="90"/>
      <c r="D27" s="145"/>
      <c r="E27" s="145"/>
      <c r="F27" s="153"/>
      <c r="G27" s="154"/>
      <c r="H27" s="155"/>
      <c r="I27" s="156"/>
      <c r="J27" s="85"/>
      <c r="K27" s="86"/>
      <c r="L27" s="93"/>
      <c r="M27" s="86"/>
    </row>
    <row r="28" spans="1:13" x14ac:dyDescent="0.2">
      <c r="A28" s="90"/>
      <c r="B28" s="90"/>
      <c r="C28" s="90"/>
      <c r="D28" s="145"/>
      <c r="E28" s="145"/>
      <c r="F28" s="153"/>
      <c r="G28" s="154"/>
      <c r="H28" s="155"/>
      <c r="I28" s="156"/>
      <c r="J28" s="85"/>
      <c r="K28" s="86"/>
      <c r="L28" s="93"/>
      <c r="M28" s="86"/>
    </row>
    <row r="29" spans="1:13" x14ac:dyDescent="0.2">
      <c r="A29" s="90"/>
      <c r="B29" s="90"/>
      <c r="C29" s="90"/>
      <c r="D29" s="145"/>
      <c r="E29" s="145"/>
      <c r="F29" s="153"/>
      <c r="G29" s="154"/>
      <c r="H29" s="155"/>
      <c r="I29" s="156"/>
      <c r="J29" s="85"/>
      <c r="K29" s="86"/>
      <c r="L29" s="93"/>
      <c r="M29" s="86"/>
    </row>
    <row r="30" spans="1:13" x14ac:dyDescent="0.2">
      <c r="A30" s="90"/>
      <c r="B30" s="90"/>
      <c r="C30" s="90"/>
      <c r="D30" s="145"/>
      <c r="E30" s="145"/>
      <c r="F30" s="153"/>
      <c r="G30" s="154"/>
      <c r="H30" s="155"/>
      <c r="I30" s="156"/>
      <c r="J30" s="85"/>
      <c r="K30" s="86"/>
      <c r="L30" s="93"/>
      <c r="M30" s="86"/>
    </row>
    <row r="31" spans="1:13" x14ac:dyDescent="0.2">
      <c r="A31" s="90"/>
      <c r="B31" s="90"/>
      <c r="C31" s="90"/>
      <c r="D31" s="145"/>
      <c r="E31" s="145"/>
      <c r="F31" s="153"/>
      <c r="G31" s="154"/>
      <c r="H31" s="155"/>
      <c r="I31" s="156"/>
      <c r="J31" s="85"/>
      <c r="K31" s="86"/>
      <c r="L31" s="93">
        <f t="shared" si="0"/>
        <v>0</v>
      </c>
      <c r="M31" s="86"/>
    </row>
    <row r="32" spans="1:13" hidden="1" x14ac:dyDescent="0.2">
      <c r="A32" s="90"/>
      <c r="B32" s="90"/>
      <c r="C32" s="90"/>
      <c r="D32" s="145"/>
      <c r="E32" s="145"/>
      <c r="F32" s="153"/>
      <c r="G32" s="154"/>
      <c r="H32" s="155"/>
      <c r="I32" s="156"/>
      <c r="J32" s="85"/>
      <c r="K32" s="86"/>
      <c r="L32" s="93"/>
      <c r="M32" s="86"/>
    </row>
    <row r="33" spans="1:13" x14ac:dyDescent="0.2">
      <c r="A33" s="90"/>
      <c r="B33" s="157"/>
      <c r="C33" s="157"/>
      <c r="D33" s="158"/>
      <c r="E33" s="159"/>
      <c r="F33" s="160"/>
      <c r="G33" s="161"/>
      <c r="H33" s="88"/>
      <c r="I33" s="87"/>
      <c r="J33" s="87"/>
      <c r="K33" s="88"/>
      <c r="L33" s="94">
        <f>SUM(L8:L32)</f>
        <v>0</v>
      </c>
      <c r="M33" s="88"/>
    </row>
    <row r="34" spans="1:13" x14ac:dyDescent="0.2">
      <c r="A34" s="90"/>
      <c r="B34" s="90"/>
      <c r="C34" s="90"/>
      <c r="D34" s="90"/>
      <c r="E34" s="90"/>
      <c r="F34" s="90"/>
      <c r="G34" s="149"/>
      <c r="H34" s="90"/>
      <c r="I34" s="90"/>
      <c r="J34" s="89"/>
    </row>
    <row r="35" spans="1:13" x14ac:dyDescent="0.2">
      <c r="A35" s="90"/>
      <c r="B35" s="90"/>
      <c r="C35" s="90"/>
      <c r="D35" s="90"/>
      <c r="E35" s="90"/>
      <c r="F35" s="90"/>
      <c r="G35" s="149"/>
      <c r="H35" s="90"/>
      <c r="I35" s="90"/>
      <c r="J35" s="89"/>
    </row>
    <row r="36" spans="1:13" x14ac:dyDescent="0.2">
      <c r="A36" s="90"/>
      <c r="B36" s="90"/>
      <c r="C36" s="90"/>
      <c r="D36" s="90"/>
      <c r="E36" s="90"/>
      <c r="F36" s="90"/>
      <c r="G36" s="149"/>
      <c r="H36" s="90"/>
      <c r="I36" s="90"/>
      <c r="J36" s="89"/>
    </row>
    <row r="37" spans="1:13" x14ac:dyDescent="0.2">
      <c r="A37" s="90"/>
      <c r="B37" s="90"/>
      <c r="C37" s="90"/>
      <c r="D37" s="90"/>
      <c r="E37" s="90"/>
      <c r="F37" s="90"/>
      <c r="G37" s="149"/>
      <c r="H37" s="90"/>
      <c r="I37" s="90"/>
      <c r="J37" s="89"/>
    </row>
    <row r="38" spans="1:13" x14ac:dyDescent="0.2">
      <c r="A38" s="90"/>
      <c r="B38" s="90"/>
      <c r="C38" s="90"/>
      <c r="D38" s="90"/>
      <c r="E38" s="90"/>
      <c r="F38" s="90"/>
      <c r="G38" s="149"/>
      <c r="H38" s="90"/>
      <c r="I38" s="90"/>
      <c r="J38" s="89"/>
    </row>
    <row r="39" spans="1:13" x14ac:dyDescent="0.2">
      <c r="A39" s="90"/>
      <c r="B39" s="90"/>
      <c r="C39" s="90"/>
      <c r="D39" s="90"/>
      <c r="E39" s="90"/>
      <c r="F39" s="90"/>
      <c r="G39" s="149"/>
      <c r="H39" s="90"/>
      <c r="I39" s="90"/>
      <c r="J39" s="89"/>
    </row>
    <row r="40" spans="1:13" x14ac:dyDescent="0.2">
      <c r="A40" s="90"/>
      <c r="B40" s="90"/>
      <c r="C40" s="90"/>
      <c r="D40" s="90"/>
      <c r="E40" s="90"/>
      <c r="F40" s="90"/>
      <c r="G40" s="149"/>
      <c r="H40" s="90"/>
      <c r="I40" s="90"/>
      <c r="J40" s="89"/>
    </row>
    <row r="41" spans="1:13" x14ac:dyDescent="0.2">
      <c r="A41" s="90"/>
      <c r="B41" s="90"/>
      <c r="C41" s="90"/>
      <c r="D41" s="90"/>
      <c r="E41" s="90"/>
      <c r="F41" s="90"/>
      <c r="G41" s="149"/>
      <c r="H41" s="90"/>
      <c r="I41" s="90"/>
      <c r="J41" s="89"/>
    </row>
    <row r="42" spans="1:13" x14ac:dyDescent="0.2">
      <c r="A42" s="90"/>
      <c r="B42" s="90"/>
      <c r="C42" s="90"/>
      <c r="D42" s="90"/>
      <c r="E42" s="90"/>
      <c r="F42" s="90"/>
      <c r="G42" s="149"/>
      <c r="H42" s="90"/>
      <c r="I42" s="90"/>
      <c r="J42" s="89"/>
    </row>
    <row r="43" spans="1:13" x14ac:dyDescent="0.2">
      <c r="A43" s="90"/>
      <c r="B43" s="90"/>
      <c r="C43" s="90"/>
      <c r="D43" s="90"/>
      <c r="E43" s="90"/>
      <c r="F43" s="90"/>
      <c r="G43" s="149"/>
      <c r="H43" s="90"/>
      <c r="I43" s="90"/>
      <c r="J43" s="89"/>
    </row>
    <row r="44" spans="1:13" x14ac:dyDescent="0.2">
      <c r="A44" s="90"/>
      <c r="B44" s="90"/>
      <c r="C44" s="90"/>
      <c r="D44" s="90"/>
      <c r="E44" s="90"/>
      <c r="F44" s="90"/>
      <c r="G44" s="149"/>
      <c r="H44" s="90"/>
      <c r="I44" s="90"/>
      <c r="J44" s="89"/>
    </row>
    <row r="45" spans="1:13" x14ac:dyDescent="0.2">
      <c r="A45" s="90"/>
      <c r="B45" s="90"/>
      <c r="C45" s="90"/>
      <c r="D45" s="90"/>
      <c r="E45" s="90"/>
      <c r="F45" s="90"/>
      <c r="G45" s="149"/>
      <c r="H45" s="90"/>
      <c r="I45" s="90"/>
      <c r="J45" s="89"/>
    </row>
    <row r="46" spans="1:13" x14ac:dyDescent="0.2">
      <c r="A46" s="90"/>
      <c r="B46" s="90"/>
      <c r="C46" s="90"/>
      <c r="D46" s="90"/>
      <c r="E46" s="90"/>
      <c r="F46" s="90"/>
      <c r="G46" s="149"/>
      <c r="H46" s="90"/>
      <c r="I46" s="90"/>
      <c r="J46" s="89"/>
    </row>
    <row r="47" spans="1:13" x14ac:dyDescent="0.2">
      <c r="A47" s="90"/>
      <c r="B47" s="90"/>
      <c r="C47" s="90"/>
      <c r="D47" s="90"/>
      <c r="E47" s="90"/>
      <c r="F47" s="90"/>
      <c r="G47" s="149"/>
      <c r="H47" s="90"/>
      <c r="I47" s="90"/>
      <c r="J47" s="89"/>
    </row>
    <row r="48" spans="1:13" x14ac:dyDescent="0.2">
      <c r="A48" s="90"/>
      <c r="B48" s="90"/>
      <c r="C48" s="90"/>
      <c r="D48" s="90"/>
      <c r="E48" s="90"/>
      <c r="F48" s="90"/>
      <c r="G48" s="149"/>
      <c r="H48" s="90"/>
      <c r="I48" s="90"/>
      <c r="J48" s="89"/>
    </row>
    <row r="49" spans="1:10" x14ac:dyDescent="0.2">
      <c r="A49" s="90"/>
      <c r="B49" s="90"/>
      <c r="C49" s="90"/>
      <c r="D49" s="90"/>
      <c r="E49" s="90"/>
      <c r="F49" s="90"/>
      <c r="G49" s="149"/>
      <c r="H49" s="90"/>
      <c r="I49" s="90"/>
      <c r="J49" s="89"/>
    </row>
    <row r="50" spans="1:10" x14ac:dyDescent="0.2">
      <c r="A50" s="90"/>
      <c r="B50" s="90"/>
      <c r="C50" s="90"/>
      <c r="D50" s="90"/>
      <c r="E50" s="90"/>
      <c r="F50" s="90"/>
      <c r="G50" s="149"/>
      <c r="H50" s="90"/>
      <c r="I50" s="90"/>
      <c r="J50" s="89"/>
    </row>
    <row r="51" spans="1:10" x14ac:dyDescent="0.2">
      <c r="A51" s="90"/>
      <c r="B51" s="90"/>
      <c r="C51" s="90"/>
      <c r="D51" s="90"/>
      <c r="E51" s="90"/>
      <c r="F51" s="90"/>
      <c r="G51" s="149"/>
      <c r="H51" s="90"/>
      <c r="I51" s="90"/>
      <c r="J51" s="89"/>
    </row>
    <row r="52" spans="1:10" x14ac:dyDescent="0.2">
      <c r="A52" s="90"/>
      <c r="B52" s="90"/>
      <c r="C52" s="90"/>
      <c r="D52" s="90"/>
      <c r="E52" s="90"/>
      <c r="F52" s="90"/>
      <c r="G52" s="149"/>
      <c r="H52" s="90"/>
      <c r="I52" s="90"/>
      <c r="J52" s="89"/>
    </row>
    <row r="53" spans="1:10" x14ac:dyDescent="0.2">
      <c r="A53" s="90"/>
      <c r="B53" s="90"/>
      <c r="C53" s="90"/>
      <c r="D53" s="90"/>
      <c r="E53" s="90"/>
      <c r="F53" s="90"/>
      <c r="G53" s="149"/>
      <c r="H53" s="90"/>
      <c r="I53" s="90"/>
      <c r="J53" s="89"/>
    </row>
    <row r="54" spans="1:10" x14ac:dyDescent="0.2">
      <c r="A54" s="90"/>
      <c r="B54" s="90"/>
      <c r="C54" s="90"/>
      <c r="D54" s="90"/>
      <c r="E54" s="90"/>
      <c r="F54" s="90"/>
      <c r="G54" s="149"/>
      <c r="H54" s="90"/>
      <c r="I54" s="90"/>
      <c r="J54" s="89"/>
    </row>
    <row r="55" spans="1:10" x14ac:dyDescent="0.2">
      <c r="A55" s="90"/>
      <c r="B55" s="90"/>
      <c r="C55" s="90"/>
      <c r="D55" s="90"/>
      <c r="E55" s="90"/>
      <c r="F55" s="90"/>
      <c r="G55" s="149"/>
      <c r="H55" s="90"/>
      <c r="I55" s="90"/>
      <c r="J55" s="89"/>
    </row>
    <row r="56" spans="1:10" x14ac:dyDescent="0.2">
      <c r="A56" s="90"/>
      <c r="B56" s="90"/>
      <c r="C56" s="90"/>
      <c r="D56" s="90"/>
      <c r="E56" s="90"/>
      <c r="F56" s="90"/>
      <c r="G56" s="149"/>
      <c r="H56" s="90"/>
      <c r="I56" s="90"/>
      <c r="J56" s="89"/>
    </row>
    <row r="57" spans="1:10" x14ac:dyDescent="0.2">
      <c r="A57" s="90"/>
      <c r="B57" s="90"/>
      <c r="C57" s="90"/>
      <c r="D57" s="90"/>
      <c r="E57" s="90"/>
      <c r="F57" s="90"/>
      <c r="G57" s="149"/>
      <c r="H57" s="90"/>
      <c r="I57" s="90"/>
      <c r="J57" s="89"/>
    </row>
    <row r="58" spans="1:10" x14ac:dyDescent="0.2">
      <c r="A58" s="90"/>
      <c r="B58" s="90"/>
      <c r="C58" s="90"/>
      <c r="D58" s="90"/>
      <c r="E58" s="90"/>
      <c r="F58" s="90"/>
      <c r="G58" s="149"/>
      <c r="H58" s="90"/>
      <c r="I58" s="90"/>
      <c r="J58" s="89"/>
    </row>
    <row r="59" spans="1:10" x14ac:dyDescent="0.2">
      <c r="A59" s="90"/>
      <c r="B59" s="90"/>
      <c r="C59" s="90"/>
      <c r="D59" s="90"/>
      <c r="E59" s="90"/>
      <c r="F59" s="90"/>
      <c r="G59" s="149"/>
      <c r="H59" s="90"/>
      <c r="I59" s="90"/>
      <c r="J59" s="89"/>
    </row>
    <row r="60" spans="1:10" x14ac:dyDescent="0.2">
      <c r="A60" s="90"/>
      <c r="B60" s="90"/>
      <c r="C60" s="90"/>
      <c r="D60" s="90"/>
      <c r="E60" s="90"/>
      <c r="F60" s="90"/>
      <c r="G60" s="149"/>
      <c r="H60" s="90"/>
      <c r="I60" s="90"/>
      <c r="J60" s="89"/>
    </row>
    <row r="61" spans="1:10" x14ac:dyDescent="0.2">
      <c r="A61" s="90"/>
      <c r="B61" s="90"/>
      <c r="C61" s="90"/>
      <c r="D61" s="90"/>
      <c r="E61" s="90"/>
      <c r="F61" s="90"/>
      <c r="G61" s="149"/>
      <c r="H61" s="90"/>
      <c r="I61" s="90"/>
      <c r="J61" s="89"/>
    </row>
    <row r="62" spans="1:10" x14ac:dyDescent="0.2">
      <c r="A62" s="90"/>
      <c r="B62" s="90"/>
      <c r="C62" s="90"/>
      <c r="D62" s="90"/>
      <c r="E62" s="90"/>
      <c r="F62" s="90"/>
      <c r="G62" s="149"/>
      <c r="H62" s="90"/>
      <c r="I62" s="90"/>
      <c r="J62" s="89"/>
    </row>
    <row r="63" spans="1:10" x14ac:dyDescent="0.2">
      <c r="A63" s="90"/>
      <c r="B63" s="90"/>
      <c r="C63" s="90"/>
      <c r="D63" s="90"/>
      <c r="E63" s="90"/>
      <c r="F63" s="90"/>
      <c r="G63" s="149"/>
      <c r="H63" s="90"/>
      <c r="I63" s="90"/>
      <c r="J63" s="89"/>
    </row>
    <row r="64" spans="1:10" x14ac:dyDescent="0.2">
      <c r="A64" s="90"/>
      <c r="B64" s="90"/>
      <c r="C64" s="90"/>
      <c r="D64" s="90"/>
      <c r="E64" s="90"/>
      <c r="F64" s="90"/>
      <c r="G64" s="149"/>
      <c r="H64" s="90"/>
      <c r="I64" s="90"/>
      <c r="J64" s="89"/>
    </row>
    <row r="65" spans="1:10" x14ac:dyDescent="0.2">
      <c r="A65" s="90"/>
      <c r="B65" s="90"/>
      <c r="C65" s="90"/>
      <c r="D65" s="90"/>
      <c r="E65" s="90"/>
      <c r="F65" s="90"/>
      <c r="G65" s="149"/>
      <c r="H65" s="90"/>
      <c r="I65" s="90"/>
      <c r="J65" s="89"/>
    </row>
    <row r="66" spans="1:10" x14ac:dyDescent="0.2">
      <c r="A66" s="90"/>
      <c r="B66" s="90"/>
      <c r="C66" s="90"/>
      <c r="D66" s="90"/>
      <c r="E66" s="90"/>
      <c r="F66" s="90"/>
      <c r="G66" s="149"/>
      <c r="H66" s="90"/>
      <c r="I66" s="90"/>
      <c r="J66" s="89"/>
    </row>
    <row r="67" spans="1:10" x14ac:dyDescent="0.2">
      <c r="A67" s="90"/>
      <c r="B67" s="90"/>
      <c r="C67" s="90"/>
      <c r="D67" s="90"/>
      <c r="E67" s="90"/>
      <c r="F67" s="90"/>
      <c r="G67" s="149"/>
      <c r="H67" s="90"/>
      <c r="I67" s="90"/>
      <c r="J67" s="89"/>
    </row>
    <row r="68" spans="1:10" x14ac:dyDescent="0.2">
      <c r="A68" s="90"/>
      <c r="B68" s="90"/>
      <c r="C68" s="90"/>
      <c r="D68" s="90"/>
      <c r="E68" s="90"/>
      <c r="F68" s="90"/>
      <c r="G68" s="149"/>
      <c r="H68" s="90"/>
      <c r="I68" s="90"/>
      <c r="J68" s="89"/>
    </row>
    <row r="69" spans="1:10" x14ac:dyDescent="0.2">
      <c r="A69" s="90"/>
      <c r="B69" s="90"/>
      <c r="C69" s="90"/>
      <c r="D69" s="90"/>
      <c r="E69" s="90"/>
      <c r="F69" s="90"/>
      <c r="G69" s="149"/>
      <c r="H69" s="90"/>
      <c r="I69" s="90"/>
      <c r="J69" s="89"/>
    </row>
    <row r="70" spans="1:10" x14ac:dyDescent="0.2">
      <c r="A70" s="90"/>
      <c r="B70" s="90"/>
      <c r="C70" s="90"/>
      <c r="D70" s="90"/>
      <c r="E70" s="90"/>
      <c r="F70" s="90"/>
      <c r="G70" s="149"/>
      <c r="H70" s="90"/>
      <c r="I70" s="90"/>
      <c r="J70" s="89"/>
    </row>
    <row r="71" spans="1:10" x14ac:dyDescent="0.2">
      <c r="A71" s="90"/>
      <c r="B71" s="90"/>
      <c r="C71" s="90"/>
      <c r="D71" s="90"/>
      <c r="E71" s="90"/>
      <c r="F71" s="90"/>
      <c r="G71" s="149"/>
      <c r="H71" s="90"/>
      <c r="I71" s="90"/>
      <c r="J71" s="89"/>
    </row>
    <row r="72" spans="1:10" x14ac:dyDescent="0.2">
      <c r="A72" s="90"/>
      <c r="B72" s="90"/>
      <c r="C72" s="90"/>
      <c r="D72" s="90"/>
      <c r="E72" s="90"/>
      <c r="F72" s="90"/>
      <c r="G72" s="149"/>
      <c r="H72" s="90"/>
      <c r="I72" s="90"/>
      <c r="J72" s="89"/>
    </row>
    <row r="73" spans="1:10" x14ac:dyDescent="0.2">
      <c r="A73" s="90"/>
      <c r="B73" s="90"/>
      <c r="C73" s="90"/>
      <c r="D73" s="90"/>
      <c r="E73" s="90"/>
      <c r="F73" s="90"/>
      <c r="G73" s="149"/>
      <c r="H73" s="90"/>
      <c r="I73" s="90"/>
      <c r="J73" s="89"/>
    </row>
    <row r="74" spans="1:10" x14ac:dyDescent="0.2">
      <c r="A74" s="90"/>
      <c r="B74" s="90"/>
      <c r="C74" s="90"/>
      <c r="D74" s="90"/>
      <c r="E74" s="90"/>
      <c r="F74" s="90"/>
      <c r="G74" s="149"/>
      <c r="H74" s="90"/>
      <c r="I74" s="90"/>
      <c r="J74" s="89"/>
    </row>
    <row r="75" spans="1:10" x14ac:dyDescent="0.2">
      <c r="A75" s="90"/>
      <c r="B75" s="90"/>
      <c r="C75" s="90"/>
      <c r="D75" s="90"/>
      <c r="E75" s="90"/>
      <c r="F75" s="90"/>
      <c r="G75" s="149"/>
      <c r="H75" s="90"/>
      <c r="I75" s="90"/>
      <c r="J75" s="89"/>
    </row>
  </sheetData>
  <mergeCells count="2">
    <mergeCell ref="B1:J1"/>
    <mergeCell ref="I3:J3"/>
  </mergeCells>
  <phoneticPr fontId="2" type="noConversion"/>
  <pageMargins left="1.63" right="0.75" top="1" bottom="1" header="0.5" footer="0.5"/>
  <pageSetup paperSize="9" orientation="landscape" horizontalDpi="4294967295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"/>
  <sheetViews>
    <sheetView topLeftCell="A120" workbookViewId="0">
      <selection activeCell="A95" sqref="A1:XFD1048576"/>
    </sheetView>
  </sheetViews>
  <sheetFormatPr defaultColWidth="9.140625" defaultRowHeight="12.75" x14ac:dyDescent="0.2"/>
  <cols>
    <col min="1" max="1" width="4.28515625" style="4" customWidth="1"/>
    <col min="2" max="2" width="39.140625" style="4" customWidth="1"/>
    <col min="3" max="3" width="0.28515625" style="4" hidden="1" customWidth="1"/>
    <col min="4" max="4" width="9.28515625" style="4" customWidth="1"/>
    <col min="5" max="5" width="9.85546875" style="4" hidden="1" customWidth="1"/>
    <col min="6" max="6" width="13.5703125" style="4" customWidth="1"/>
    <col min="7" max="7" width="1.140625" style="4" hidden="1" customWidth="1"/>
    <col min="8" max="8" width="9.28515625" style="4" customWidth="1"/>
    <col min="9" max="10" width="12.28515625" style="4" hidden="1" customWidth="1"/>
    <col min="11" max="11" width="11.42578125" style="4" customWidth="1"/>
    <col min="12" max="12" width="10" style="9" customWidth="1"/>
    <col min="13" max="13" width="12.140625" style="9" customWidth="1"/>
    <col min="14" max="14" width="11.42578125" style="9" customWidth="1"/>
    <col min="15" max="15" width="11.28515625" style="4" customWidth="1"/>
    <col min="16" max="16384" width="9.140625" style="4"/>
  </cols>
  <sheetData>
    <row r="1" spans="1:15" ht="18" hidden="1" x14ac:dyDescent="0.25">
      <c r="A1" s="2"/>
      <c r="B1" s="183"/>
      <c r="C1" s="183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5" s="7" customFormat="1" ht="15.75" hidden="1" x14ac:dyDescent="0.25">
      <c r="A2" s="4"/>
      <c r="B2" s="4"/>
      <c r="C2" s="4"/>
      <c r="D2" s="5"/>
      <c r="E2" s="6"/>
      <c r="L2" s="23"/>
      <c r="M2" s="186"/>
      <c r="N2" s="186"/>
    </row>
    <row r="3" spans="1:15" s="7" customFormat="1" hidden="1" x14ac:dyDescent="0.2">
      <c r="D3" s="6"/>
      <c r="E3" s="6"/>
      <c r="L3" s="23"/>
      <c r="M3" s="23"/>
      <c r="N3" s="23"/>
    </row>
    <row r="4" spans="1:15" ht="18" hidden="1" x14ac:dyDescent="0.25">
      <c r="A4" s="18"/>
      <c r="B4" s="19"/>
      <c r="C4" s="19"/>
      <c r="D4" s="20"/>
      <c r="E4" s="20"/>
      <c r="F4" s="20"/>
    </row>
    <row r="5" spans="1:15" s="7" customFormat="1" ht="15.75" hidden="1" x14ac:dyDescent="0.25">
      <c r="A5" s="21"/>
      <c r="B5" s="21"/>
      <c r="C5" s="21"/>
      <c r="D5" s="5"/>
      <c r="E5" s="22"/>
      <c r="F5" s="18"/>
      <c r="G5" s="23"/>
      <c r="H5" s="23"/>
      <c r="I5" s="23"/>
      <c r="J5" s="23"/>
      <c r="K5" s="23"/>
      <c r="L5" s="23"/>
      <c r="M5" s="23"/>
      <c r="N5" s="23"/>
      <c r="O5" s="23"/>
    </row>
    <row r="6" spans="1:15" s="7" customFormat="1" x14ac:dyDescent="0.2">
      <c r="A6" s="18"/>
      <c r="B6" s="18"/>
      <c r="C6" s="18"/>
      <c r="D6" s="190" t="s">
        <v>4</v>
      </c>
      <c r="E6" s="190"/>
      <c r="F6" s="190"/>
      <c r="G6" s="190"/>
      <c r="H6" s="190"/>
      <c r="I6" s="24"/>
      <c r="J6" s="24"/>
      <c r="K6" s="24"/>
      <c r="L6" s="24"/>
      <c r="M6" s="24"/>
      <c r="N6" s="24"/>
      <c r="O6" s="24"/>
    </row>
    <row r="7" spans="1:15" ht="18" x14ac:dyDescent="0.25">
      <c r="A7" s="18"/>
      <c r="B7" s="8" t="s">
        <v>321</v>
      </c>
      <c r="C7" s="8"/>
      <c r="D7" s="25"/>
      <c r="E7" s="25"/>
      <c r="F7" s="21"/>
      <c r="G7" s="9"/>
      <c r="H7" s="9"/>
      <c r="I7" s="9"/>
      <c r="J7" s="9"/>
      <c r="K7" s="9"/>
      <c r="L7" s="26"/>
      <c r="M7" s="26"/>
      <c r="N7" s="26"/>
      <c r="O7" s="26"/>
    </row>
    <row r="8" spans="1:15" x14ac:dyDescent="0.2">
      <c r="A8" s="21"/>
      <c r="B8" s="27"/>
      <c r="C8" s="27"/>
      <c r="D8" s="25"/>
      <c r="E8" s="25"/>
      <c r="F8" s="21"/>
      <c r="G8" s="9"/>
      <c r="H8" s="9"/>
      <c r="I8" s="9"/>
      <c r="J8" s="9"/>
      <c r="K8" s="9"/>
      <c r="L8" s="26"/>
      <c r="M8" s="26"/>
      <c r="N8" s="26"/>
      <c r="O8" s="26"/>
    </row>
    <row r="9" spans="1:15" ht="76.5" customHeight="1" x14ac:dyDescent="0.2">
      <c r="A9" s="28"/>
      <c r="B9" s="121" t="s">
        <v>199</v>
      </c>
      <c r="C9" s="12" t="s">
        <v>43</v>
      </c>
      <c r="D9" s="30" t="s">
        <v>0</v>
      </c>
      <c r="E9" s="32" t="s">
        <v>1</v>
      </c>
      <c r="F9" s="33" t="s">
        <v>320</v>
      </c>
      <c r="G9" s="33" t="s">
        <v>51</v>
      </c>
      <c r="H9" s="33" t="s">
        <v>301</v>
      </c>
      <c r="I9" s="122" t="s">
        <v>189</v>
      </c>
      <c r="J9" s="122" t="s">
        <v>200</v>
      </c>
      <c r="K9" s="122" t="s">
        <v>201</v>
      </c>
      <c r="L9" s="123"/>
      <c r="M9" s="103"/>
      <c r="N9" s="106"/>
      <c r="O9" s="26"/>
    </row>
    <row r="10" spans="1:15" x14ac:dyDescent="0.2">
      <c r="A10" s="28"/>
      <c r="B10" s="29" t="s">
        <v>53</v>
      </c>
      <c r="C10" s="118"/>
      <c r="D10" s="115"/>
      <c r="E10" s="119"/>
      <c r="F10" s="120"/>
      <c r="G10" s="120"/>
      <c r="H10" s="120"/>
      <c r="I10" s="120"/>
      <c r="J10" s="120"/>
      <c r="K10" s="120"/>
      <c r="L10" s="123"/>
      <c r="M10" s="103"/>
      <c r="N10" s="106"/>
      <c r="O10" s="26"/>
    </row>
    <row r="11" spans="1:15" x14ac:dyDescent="0.2">
      <c r="A11" s="34" t="s">
        <v>21</v>
      </c>
      <c r="B11" s="35" t="s">
        <v>276</v>
      </c>
      <c r="C11" s="35"/>
      <c r="D11" s="36" t="s">
        <v>176</v>
      </c>
      <c r="E11" s="32" t="s">
        <v>54</v>
      </c>
      <c r="F11" s="37">
        <v>77</v>
      </c>
      <c r="G11" s="16"/>
      <c r="H11" s="16"/>
      <c r="I11" s="16">
        <v>2915</v>
      </c>
      <c r="J11" s="16"/>
      <c r="K11" s="16"/>
      <c r="L11" s="26"/>
      <c r="M11" s="26"/>
      <c r="N11" s="26"/>
      <c r="O11" s="26"/>
    </row>
    <row r="12" spans="1:15" x14ac:dyDescent="0.2">
      <c r="A12" s="34" t="s">
        <v>22</v>
      </c>
      <c r="B12" s="35" t="s">
        <v>277</v>
      </c>
      <c r="C12" s="35"/>
      <c r="D12" s="36" t="s">
        <v>176</v>
      </c>
      <c r="E12" s="32" t="s">
        <v>8</v>
      </c>
      <c r="F12" s="37">
        <v>170</v>
      </c>
      <c r="G12" s="16"/>
      <c r="H12" s="16"/>
      <c r="I12" s="16">
        <v>2650</v>
      </c>
      <c r="J12" s="16"/>
      <c r="K12" s="16"/>
      <c r="L12" s="26"/>
      <c r="M12" s="26"/>
      <c r="N12" s="26"/>
      <c r="O12" s="26"/>
    </row>
    <row r="13" spans="1:15" x14ac:dyDescent="0.2">
      <c r="A13" s="34" t="s">
        <v>23</v>
      </c>
      <c r="B13" s="35" t="s">
        <v>278</v>
      </c>
      <c r="C13" s="35"/>
      <c r="D13" s="36" t="s">
        <v>176</v>
      </c>
      <c r="E13" s="32" t="s">
        <v>55</v>
      </c>
      <c r="F13" s="37">
        <v>130</v>
      </c>
      <c r="G13" s="16"/>
      <c r="H13" s="16"/>
      <c r="I13" s="16">
        <v>1325</v>
      </c>
      <c r="J13" s="16"/>
      <c r="K13" s="16"/>
      <c r="L13" s="26"/>
      <c r="M13" s="26"/>
      <c r="N13" s="26"/>
      <c r="O13" s="26"/>
    </row>
    <row r="14" spans="1:15" x14ac:dyDescent="0.2">
      <c r="A14" s="10" t="s">
        <v>24</v>
      </c>
      <c r="B14" s="35" t="s">
        <v>222</v>
      </c>
      <c r="C14" s="35"/>
      <c r="D14" s="36" t="s">
        <v>176</v>
      </c>
      <c r="E14" s="32" t="s">
        <v>56</v>
      </c>
      <c r="F14" s="37">
        <v>55</v>
      </c>
      <c r="G14" s="16"/>
      <c r="H14" s="16"/>
      <c r="I14" s="16">
        <v>3000</v>
      </c>
      <c r="J14" s="16"/>
      <c r="K14" s="16"/>
      <c r="L14" s="26"/>
      <c r="M14" s="26"/>
      <c r="N14" s="26"/>
      <c r="O14" s="26"/>
    </row>
    <row r="15" spans="1:15" x14ac:dyDescent="0.2">
      <c r="A15" s="34" t="s">
        <v>25</v>
      </c>
      <c r="B15" s="35" t="s">
        <v>279</v>
      </c>
      <c r="C15" s="35"/>
      <c r="D15" s="36" t="s">
        <v>176</v>
      </c>
      <c r="E15" s="32" t="s">
        <v>57</v>
      </c>
      <c r="F15" s="37">
        <v>40</v>
      </c>
      <c r="G15" s="16"/>
      <c r="H15" s="16"/>
      <c r="I15" s="16">
        <v>2385</v>
      </c>
      <c r="J15" s="16"/>
      <c r="K15" s="16"/>
      <c r="L15" s="26"/>
      <c r="M15" s="26"/>
      <c r="N15" s="26"/>
      <c r="O15" s="26"/>
    </row>
    <row r="16" spans="1:15" x14ac:dyDescent="0.2">
      <c r="A16" s="34" t="s">
        <v>26</v>
      </c>
      <c r="B16" s="35" t="s">
        <v>280</v>
      </c>
      <c r="C16" s="35"/>
      <c r="D16" s="36" t="s">
        <v>176</v>
      </c>
      <c r="E16" s="32" t="s">
        <v>59</v>
      </c>
      <c r="F16" s="37">
        <v>30</v>
      </c>
      <c r="G16" s="16"/>
      <c r="H16" s="16"/>
      <c r="I16" s="16"/>
      <c r="J16" s="16"/>
      <c r="K16" s="16"/>
      <c r="L16" s="26"/>
      <c r="M16" s="26"/>
      <c r="N16" s="26"/>
      <c r="O16" s="26"/>
    </row>
    <row r="17" spans="1:15" x14ac:dyDescent="0.2">
      <c r="A17" s="34" t="s">
        <v>27</v>
      </c>
      <c r="B17" s="35" t="s">
        <v>281</v>
      </c>
      <c r="C17" s="35"/>
      <c r="D17" s="36" t="s">
        <v>176</v>
      </c>
      <c r="E17" s="32" t="s">
        <v>59</v>
      </c>
      <c r="F17" s="37">
        <v>80</v>
      </c>
      <c r="G17" s="16"/>
      <c r="H17" s="16"/>
      <c r="I17" s="16"/>
      <c r="J17" s="16"/>
      <c r="K17" s="16"/>
      <c r="L17" s="26"/>
      <c r="M17" s="26"/>
      <c r="N17" s="26"/>
      <c r="O17" s="26"/>
    </row>
    <row r="18" spans="1:15" x14ac:dyDescent="0.2">
      <c r="A18" s="34" t="s">
        <v>28</v>
      </c>
      <c r="B18" s="35" t="s">
        <v>282</v>
      </c>
      <c r="C18" s="35"/>
      <c r="D18" s="36" t="s">
        <v>176</v>
      </c>
      <c r="E18" s="32" t="s">
        <v>58</v>
      </c>
      <c r="F18" s="37">
        <v>55</v>
      </c>
      <c r="G18" s="16"/>
      <c r="H18" s="16"/>
      <c r="I18" s="16">
        <v>2915</v>
      </c>
      <c r="J18" s="16"/>
      <c r="K18" s="16"/>
      <c r="L18" s="26"/>
      <c r="M18" s="26"/>
      <c r="N18" s="26"/>
      <c r="O18" s="26"/>
    </row>
    <row r="19" spans="1:15" x14ac:dyDescent="0.2">
      <c r="A19" s="34" t="s">
        <v>29</v>
      </c>
      <c r="B19" s="35" t="s">
        <v>283</v>
      </c>
      <c r="C19" s="35"/>
      <c r="D19" s="36" t="s">
        <v>176</v>
      </c>
      <c r="E19" s="32" t="s">
        <v>55</v>
      </c>
      <c r="F19" s="37">
        <v>35</v>
      </c>
      <c r="G19" s="16"/>
      <c r="H19" s="16"/>
      <c r="I19" s="16">
        <v>1325</v>
      </c>
      <c r="J19" s="16"/>
      <c r="K19" s="16"/>
      <c r="L19" s="26"/>
      <c r="M19" s="26"/>
      <c r="N19" s="26"/>
      <c r="O19" s="26"/>
    </row>
    <row r="20" spans="1:15" x14ac:dyDescent="0.2">
      <c r="A20" s="34" t="s">
        <v>30</v>
      </c>
      <c r="B20" s="35" t="s">
        <v>305</v>
      </c>
      <c r="C20" s="35"/>
      <c r="D20" s="36" t="s">
        <v>176</v>
      </c>
      <c r="E20" s="32" t="s">
        <v>55</v>
      </c>
      <c r="F20" s="37">
        <v>20</v>
      </c>
      <c r="G20" s="16"/>
      <c r="H20" s="16"/>
      <c r="I20" s="16">
        <v>1325</v>
      </c>
      <c r="J20" s="16"/>
      <c r="K20" s="16"/>
      <c r="L20" s="26"/>
      <c r="M20" s="26"/>
      <c r="N20" s="26"/>
      <c r="O20" s="26"/>
    </row>
    <row r="21" spans="1:15" x14ac:dyDescent="0.2">
      <c r="A21" s="34" t="s">
        <v>31</v>
      </c>
      <c r="B21" s="35" t="s">
        <v>284</v>
      </c>
      <c r="C21" s="35"/>
      <c r="D21" s="36" t="s">
        <v>176</v>
      </c>
      <c r="E21" s="32" t="s">
        <v>49</v>
      </c>
      <c r="F21" s="37">
        <v>15</v>
      </c>
      <c r="G21" s="16"/>
      <c r="H21" s="16"/>
      <c r="I21" s="16">
        <v>2650</v>
      </c>
      <c r="J21" s="16"/>
      <c r="K21" s="16"/>
      <c r="L21" s="26"/>
      <c r="M21" s="26"/>
      <c r="N21" s="26"/>
      <c r="O21" s="26"/>
    </row>
    <row r="22" spans="1:15" x14ac:dyDescent="0.2">
      <c r="A22" s="34" t="s">
        <v>32</v>
      </c>
      <c r="B22" s="35" t="s">
        <v>285</v>
      </c>
      <c r="C22" s="35"/>
      <c r="D22" s="36" t="s">
        <v>176</v>
      </c>
      <c r="E22" s="32" t="s">
        <v>49</v>
      </c>
      <c r="F22" s="37">
        <v>10</v>
      </c>
      <c r="G22" s="16"/>
      <c r="H22" s="16"/>
      <c r="I22" s="16">
        <v>2650</v>
      </c>
      <c r="J22" s="16"/>
      <c r="K22" s="16"/>
      <c r="L22" s="26"/>
      <c r="M22" s="26"/>
      <c r="N22" s="26"/>
      <c r="O22" s="26"/>
    </row>
    <row r="23" spans="1:15" x14ac:dyDescent="0.2">
      <c r="A23" s="34" t="s">
        <v>33</v>
      </c>
      <c r="B23" s="35" t="s">
        <v>286</v>
      </c>
      <c r="C23" s="35"/>
      <c r="D23" s="36" t="s">
        <v>176</v>
      </c>
      <c r="E23" s="32" t="s">
        <v>59</v>
      </c>
      <c r="F23" s="37">
        <v>50</v>
      </c>
      <c r="G23" s="16"/>
      <c r="H23" s="16"/>
      <c r="I23" s="16">
        <v>1325</v>
      </c>
      <c r="J23" s="16"/>
      <c r="K23" s="16"/>
      <c r="L23" s="26"/>
      <c r="M23" s="26"/>
      <c r="N23" s="26"/>
      <c r="O23" s="26"/>
    </row>
    <row r="24" spans="1:15" x14ac:dyDescent="0.2">
      <c r="A24" s="34" t="s">
        <v>34</v>
      </c>
      <c r="B24" s="35" t="s">
        <v>287</v>
      </c>
      <c r="C24" s="35"/>
      <c r="D24" s="36" t="s">
        <v>176</v>
      </c>
      <c r="E24" s="32" t="s">
        <v>59</v>
      </c>
      <c r="F24" s="37">
        <v>5</v>
      </c>
      <c r="G24" s="16"/>
      <c r="H24" s="16"/>
      <c r="I24" s="16">
        <v>1325</v>
      </c>
      <c r="J24" s="16"/>
      <c r="K24" s="16"/>
      <c r="L24" s="26"/>
      <c r="M24" s="26"/>
      <c r="N24" s="26"/>
      <c r="O24" s="26"/>
    </row>
    <row r="25" spans="1:15" x14ac:dyDescent="0.2">
      <c r="A25" s="34" t="s">
        <v>35</v>
      </c>
      <c r="B25" s="35" t="s">
        <v>288</v>
      </c>
      <c r="C25" s="35"/>
      <c r="D25" s="36" t="s">
        <v>176</v>
      </c>
      <c r="E25" s="32" t="s">
        <v>55</v>
      </c>
      <c r="F25" s="37">
        <v>25</v>
      </c>
      <c r="G25" s="16"/>
      <c r="H25" s="16"/>
      <c r="I25" s="16">
        <v>1325</v>
      </c>
      <c r="J25" s="16"/>
      <c r="K25" s="16"/>
      <c r="L25" s="26"/>
      <c r="M25" s="26"/>
      <c r="N25" s="26"/>
      <c r="O25" s="26"/>
    </row>
    <row r="26" spans="1:15" x14ac:dyDescent="0.2">
      <c r="A26" s="34" t="s">
        <v>36</v>
      </c>
      <c r="B26" s="35" t="s">
        <v>289</v>
      </c>
      <c r="C26" s="35"/>
      <c r="D26" s="36" t="s">
        <v>176</v>
      </c>
      <c r="E26" s="32" t="s">
        <v>55</v>
      </c>
      <c r="F26" s="37">
        <v>220</v>
      </c>
      <c r="G26" s="16"/>
      <c r="H26" s="16"/>
      <c r="I26" s="16">
        <v>1325</v>
      </c>
      <c r="J26" s="16"/>
      <c r="K26" s="16"/>
      <c r="L26" s="26"/>
      <c r="M26" s="26"/>
      <c r="N26" s="26"/>
      <c r="O26" s="26"/>
    </row>
    <row r="27" spans="1:15" x14ac:dyDescent="0.2">
      <c r="A27" s="34" t="s">
        <v>37</v>
      </c>
      <c r="B27" s="35" t="s">
        <v>290</v>
      </c>
      <c r="C27" s="35"/>
      <c r="D27" s="36" t="s">
        <v>176</v>
      </c>
      <c r="E27" s="32" t="s">
        <v>55</v>
      </c>
      <c r="F27" s="37">
        <v>150</v>
      </c>
      <c r="G27" s="16"/>
      <c r="H27" s="16"/>
      <c r="I27" s="16">
        <v>1325</v>
      </c>
      <c r="J27" s="16"/>
      <c r="K27" s="16"/>
      <c r="L27" s="26"/>
      <c r="M27" s="26"/>
      <c r="N27" s="26"/>
      <c r="O27" s="26"/>
    </row>
    <row r="28" spans="1:15" x14ac:dyDescent="0.2">
      <c r="A28" s="34" t="s">
        <v>38</v>
      </c>
      <c r="B28" s="35" t="s">
        <v>291</v>
      </c>
      <c r="C28" s="35"/>
      <c r="D28" s="36" t="s">
        <v>176</v>
      </c>
      <c r="E28" s="32" t="s">
        <v>9</v>
      </c>
      <c r="F28" s="37">
        <v>50</v>
      </c>
      <c r="G28" s="16"/>
      <c r="H28" s="16"/>
      <c r="I28" s="16">
        <v>5040</v>
      </c>
      <c r="J28" s="16"/>
      <c r="K28" s="16"/>
      <c r="L28" s="26"/>
      <c r="M28" s="26"/>
      <c r="N28" s="26"/>
      <c r="O28" s="26"/>
    </row>
    <row r="29" spans="1:15" s="40" customFormat="1" x14ac:dyDescent="0.2">
      <c r="A29" s="34"/>
      <c r="B29" s="38" t="s">
        <v>60</v>
      </c>
      <c r="C29" s="38"/>
      <c r="D29" s="110"/>
      <c r="E29" s="111"/>
      <c r="F29" s="112"/>
      <c r="G29" s="112"/>
      <c r="H29" s="112"/>
      <c r="I29" s="112"/>
      <c r="J29" s="112"/>
      <c r="K29" s="112"/>
      <c r="L29" s="107"/>
      <c r="M29" s="107"/>
      <c r="N29" s="107"/>
      <c r="O29" s="39"/>
    </row>
    <row r="30" spans="1:15" s="40" customFormat="1" x14ac:dyDescent="0.2">
      <c r="A30" s="41" t="s">
        <v>39</v>
      </c>
      <c r="B30" s="42" t="s">
        <v>292</v>
      </c>
      <c r="C30" s="42"/>
      <c r="D30" s="43" t="s">
        <v>176</v>
      </c>
      <c r="E30" s="44" t="s">
        <v>61</v>
      </c>
      <c r="F30" s="45">
        <v>160</v>
      </c>
      <c r="G30" s="45"/>
      <c r="H30" s="45"/>
      <c r="I30" s="45">
        <v>1280</v>
      </c>
      <c r="J30" s="45"/>
      <c r="K30" s="45"/>
      <c r="L30" s="39"/>
      <c r="M30" s="39"/>
      <c r="N30" s="39"/>
      <c r="O30" s="39"/>
    </row>
    <row r="31" spans="1:15" s="40" customFormat="1" x14ac:dyDescent="0.2">
      <c r="A31" s="41" t="s">
        <v>40</v>
      </c>
      <c r="B31" s="42" t="s">
        <v>293</v>
      </c>
      <c r="C31" s="42"/>
      <c r="D31" s="43" t="s">
        <v>176</v>
      </c>
      <c r="E31" s="44" t="s">
        <v>62</v>
      </c>
      <c r="F31" s="45">
        <v>545</v>
      </c>
      <c r="G31" s="45"/>
      <c r="H31" s="45"/>
      <c r="I31" s="45">
        <v>9350</v>
      </c>
      <c r="J31" s="45"/>
      <c r="K31" s="45"/>
      <c r="L31" s="39"/>
      <c r="M31" s="39"/>
      <c r="N31" s="39"/>
      <c r="O31" s="39"/>
    </row>
    <row r="32" spans="1:15" s="40" customFormat="1" x14ac:dyDescent="0.2">
      <c r="A32" s="41" t="s">
        <v>41</v>
      </c>
      <c r="B32" s="42" t="s">
        <v>294</v>
      </c>
      <c r="C32" s="42"/>
      <c r="D32" s="43" t="s">
        <v>176</v>
      </c>
      <c r="E32" s="44" t="s">
        <v>61</v>
      </c>
      <c r="F32" s="45">
        <v>1000</v>
      </c>
      <c r="G32" s="45"/>
      <c r="H32" s="45"/>
      <c r="I32" s="45">
        <v>1180</v>
      </c>
      <c r="J32" s="45"/>
      <c r="K32" s="45"/>
      <c r="L32" s="39"/>
      <c r="M32" s="39"/>
      <c r="N32" s="39"/>
      <c r="O32" s="39"/>
    </row>
    <row r="33" spans="1:16" s="40" customFormat="1" x14ac:dyDescent="0.2">
      <c r="A33" s="41" t="s">
        <v>42</v>
      </c>
      <c r="B33" s="42" t="s">
        <v>295</v>
      </c>
      <c r="C33" s="42"/>
      <c r="D33" s="43" t="s">
        <v>176</v>
      </c>
      <c r="E33" s="44" t="s">
        <v>61</v>
      </c>
      <c r="F33" s="45">
        <v>30</v>
      </c>
      <c r="G33" s="45"/>
      <c r="H33" s="45"/>
      <c r="I33" s="45">
        <v>1280</v>
      </c>
      <c r="J33" s="45"/>
      <c r="K33" s="45"/>
      <c r="L33" s="39"/>
      <c r="M33" s="39"/>
      <c r="N33" s="39"/>
      <c r="O33" s="39"/>
    </row>
    <row r="34" spans="1:16" x14ac:dyDescent="0.2">
      <c r="A34" s="41"/>
      <c r="B34" s="38" t="s">
        <v>63</v>
      </c>
      <c r="C34" s="38"/>
      <c r="D34" s="110"/>
      <c r="E34" s="113"/>
      <c r="F34" s="114"/>
      <c r="G34" s="114"/>
      <c r="H34" s="114"/>
      <c r="I34" s="114"/>
      <c r="J34" s="114"/>
      <c r="K34" s="114"/>
      <c r="L34" s="108"/>
      <c r="M34" s="108"/>
      <c r="N34" s="108"/>
      <c r="O34" s="46"/>
      <c r="P34" s="47"/>
    </row>
    <row r="35" spans="1:16" ht="39.75" customHeight="1" x14ac:dyDescent="0.2">
      <c r="A35" s="34" t="s">
        <v>67</v>
      </c>
      <c r="B35" s="48" t="s">
        <v>219</v>
      </c>
      <c r="C35" s="48"/>
      <c r="D35" s="36" t="s">
        <v>223</v>
      </c>
      <c r="E35" s="32" t="s">
        <v>64</v>
      </c>
      <c r="F35" s="37">
        <v>400</v>
      </c>
      <c r="G35" s="16"/>
      <c r="H35" s="16"/>
      <c r="I35" s="16">
        <v>8160</v>
      </c>
      <c r="J35" s="16"/>
      <c r="K35" s="16"/>
      <c r="L35" s="26"/>
      <c r="M35" s="26"/>
      <c r="N35" s="26"/>
      <c r="O35" s="49"/>
    </row>
    <row r="36" spans="1:16" ht="40.5" customHeight="1" x14ac:dyDescent="0.2">
      <c r="A36" s="34" t="s">
        <v>68</v>
      </c>
      <c r="B36" s="48" t="s">
        <v>224</v>
      </c>
      <c r="C36" s="48"/>
      <c r="D36" s="36" t="s">
        <v>223</v>
      </c>
      <c r="E36" s="32" t="s">
        <v>66</v>
      </c>
      <c r="F36" s="37">
        <v>100</v>
      </c>
      <c r="G36" s="16"/>
      <c r="H36" s="16"/>
      <c r="I36" s="16"/>
      <c r="J36" s="16"/>
      <c r="K36" s="16"/>
      <c r="L36" s="26"/>
      <c r="M36" s="26"/>
      <c r="N36" s="26"/>
      <c r="O36" s="49"/>
    </row>
    <row r="37" spans="1:16" ht="17.25" customHeight="1" x14ac:dyDescent="0.2">
      <c r="A37" s="124" t="s">
        <v>71</v>
      </c>
      <c r="B37" s="48" t="s">
        <v>296</v>
      </c>
      <c r="C37" s="48"/>
      <c r="D37" s="36" t="s">
        <v>223</v>
      </c>
      <c r="E37" s="32"/>
      <c r="F37" s="37">
        <v>100</v>
      </c>
      <c r="G37" s="16"/>
      <c r="H37" s="16"/>
      <c r="I37" s="16"/>
      <c r="J37" s="16"/>
      <c r="K37" s="16"/>
      <c r="L37" s="26"/>
      <c r="M37" s="26"/>
      <c r="N37" s="26"/>
      <c r="O37" s="49"/>
    </row>
    <row r="38" spans="1:16" ht="25.5" x14ac:dyDescent="0.2">
      <c r="A38" s="34" t="s">
        <v>73</v>
      </c>
      <c r="B38" s="48" t="s">
        <v>225</v>
      </c>
      <c r="C38" s="35"/>
      <c r="D38" s="36" t="s">
        <v>65</v>
      </c>
      <c r="E38" s="32" t="s">
        <v>66</v>
      </c>
      <c r="F38" s="37">
        <v>200</v>
      </c>
      <c r="G38" s="16"/>
      <c r="H38" s="16"/>
      <c r="I38" s="16">
        <v>148</v>
      </c>
      <c r="J38" s="16"/>
      <c r="K38" s="16"/>
      <c r="L38" s="26"/>
      <c r="M38" s="26"/>
      <c r="N38" s="26"/>
      <c r="O38" s="9"/>
    </row>
    <row r="39" spans="1:16" x14ac:dyDescent="0.2">
      <c r="A39" s="34" t="s">
        <v>75</v>
      </c>
      <c r="B39" s="48" t="s">
        <v>226</v>
      </c>
      <c r="C39" s="35"/>
      <c r="D39" s="36" t="s">
        <v>65</v>
      </c>
      <c r="E39" s="32" t="s">
        <v>66</v>
      </c>
      <c r="F39" s="37">
        <v>180</v>
      </c>
      <c r="G39" s="16"/>
      <c r="H39" s="16"/>
      <c r="I39" s="16">
        <v>168</v>
      </c>
      <c r="J39" s="16"/>
      <c r="K39" s="16"/>
      <c r="L39" s="26"/>
      <c r="M39" s="26"/>
      <c r="N39" s="26"/>
      <c r="O39" s="9"/>
    </row>
    <row r="40" spans="1:16" ht="25.5" x14ac:dyDescent="0.2">
      <c r="A40" s="34" t="s">
        <v>77</v>
      </c>
      <c r="B40" s="48" t="s">
        <v>228</v>
      </c>
      <c r="C40" s="35"/>
      <c r="D40" s="36" t="s">
        <v>69</v>
      </c>
      <c r="E40" s="32" t="s">
        <v>70</v>
      </c>
      <c r="F40" s="37">
        <v>15</v>
      </c>
      <c r="G40" s="16"/>
      <c r="H40" s="16"/>
      <c r="I40" s="16">
        <v>280</v>
      </c>
      <c r="J40" s="16"/>
      <c r="K40" s="16"/>
      <c r="L40" s="26"/>
      <c r="M40" s="26"/>
      <c r="N40" s="26"/>
      <c r="O40" s="9"/>
    </row>
    <row r="41" spans="1:16" x14ac:dyDescent="0.2">
      <c r="A41" s="34" t="s">
        <v>79</v>
      </c>
      <c r="B41" s="48" t="s">
        <v>227</v>
      </c>
      <c r="C41" s="35"/>
      <c r="D41" s="36" t="s">
        <v>69</v>
      </c>
      <c r="E41" s="32" t="s">
        <v>72</v>
      </c>
      <c r="F41" s="37">
        <v>20</v>
      </c>
      <c r="G41" s="16"/>
      <c r="H41" s="16"/>
      <c r="I41" s="16">
        <v>1955</v>
      </c>
      <c r="J41" s="16"/>
      <c r="K41" s="16"/>
      <c r="L41" s="26"/>
      <c r="M41" s="26"/>
      <c r="N41" s="26"/>
      <c r="O41" s="9"/>
    </row>
    <row r="42" spans="1:16" ht="25.5" x14ac:dyDescent="0.2">
      <c r="A42" s="10" t="s">
        <v>191</v>
      </c>
      <c r="B42" s="48" t="s">
        <v>229</v>
      </c>
      <c r="C42" s="35"/>
      <c r="D42" s="36" t="s">
        <v>69</v>
      </c>
      <c r="E42" s="32" t="s">
        <v>74</v>
      </c>
      <c r="F42" s="37">
        <v>200</v>
      </c>
      <c r="G42" s="16"/>
      <c r="H42" s="16"/>
      <c r="I42" s="16">
        <v>320</v>
      </c>
      <c r="J42" s="16"/>
      <c r="K42" s="16"/>
      <c r="L42" s="26"/>
      <c r="M42" s="26"/>
      <c r="N42" s="26"/>
      <c r="O42" s="9"/>
    </row>
    <row r="43" spans="1:16" ht="25.5" x14ac:dyDescent="0.2">
      <c r="A43" s="10" t="s">
        <v>82</v>
      </c>
      <c r="B43" s="48" t="s">
        <v>236</v>
      </c>
      <c r="C43" s="35"/>
      <c r="D43" s="36" t="s">
        <v>69</v>
      </c>
      <c r="E43" s="32" t="s">
        <v>76</v>
      </c>
      <c r="F43" s="37">
        <v>36</v>
      </c>
      <c r="G43" s="16"/>
      <c r="H43" s="16"/>
      <c r="I43" s="16">
        <v>1300</v>
      </c>
      <c r="J43" s="16"/>
      <c r="K43" s="16"/>
      <c r="L43" s="26"/>
      <c r="M43" s="26"/>
      <c r="N43" s="26"/>
      <c r="O43" s="9"/>
    </row>
    <row r="44" spans="1:16" x14ac:dyDescent="0.2">
      <c r="A44" s="34" t="s">
        <v>83</v>
      </c>
      <c r="B44" s="48" t="s">
        <v>230</v>
      </c>
      <c r="C44" s="35"/>
      <c r="D44" s="36" t="s">
        <v>65</v>
      </c>
      <c r="E44" s="32" t="s">
        <v>78</v>
      </c>
      <c r="F44" s="37">
        <v>70</v>
      </c>
      <c r="G44" s="16"/>
      <c r="H44" s="16"/>
      <c r="I44" s="16">
        <v>265</v>
      </c>
      <c r="J44" s="16"/>
      <c r="K44" s="16"/>
      <c r="L44" s="26"/>
      <c r="M44" s="26"/>
      <c r="N44" s="26"/>
      <c r="O44" s="9"/>
    </row>
    <row r="45" spans="1:16" x14ac:dyDescent="0.2">
      <c r="A45" s="34" t="s">
        <v>192</v>
      </c>
      <c r="B45" s="48" t="s">
        <v>231</v>
      </c>
      <c r="C45" s="35"/>
      <c r="D45" s="36" t="s">
        <v>65</v>
      </c>
      <c r="E45" s="32" t="s">
        <v>186</v>
      </c>
      <c r="F45" s="37"/>
      <c r="G45" s="16"/>
      <c r="H45" s="16"/>
      <c r="I45" s="16">
        <v>1650</v>
      </c>
      <c r="J45" s="16"/>
      <c r="K45" s="16"/>
      <c r="L45" s="26"/>
      <c r="M45" s="26"/>
      <c r="N45" s="26"/>
      <c r="O45" s="9"/>
    </row>
    <row r="46" spans="1:16" ht="0.75" customHeight="1" x14ac:dyDescent="0.2">
      <c r="A46" s="34">
        <v>34</v>
      </c>
      <c r="B46" s="48" t="s">
        <v>80</v>
      </c>
      <c r="C46" s="35"/>
      <c r="D46" s="36" t="s">
        <v>81</v>
      </c>
      <c r="E46" s="32" t="s">
        <v>8</v>
      </c>
      <c r="F46" s="37">
        <v>50</v>
      </c>
      <c r="G46" s="16"/>
      <c r="H46" s="16"/>
      <c r="I46" s="16">
        <v>3100</v>
      </c>
      <c r="J46" s="16"/>
      <c r="K46" s="16"/>
      <c r="L46" s="26"/>
      <c r="M46" s="26"/>
      <c r="N46" s="26"/>
      <c r="O46" s="9"/>
    </row>
    <row r="47" spans="1:16" hidden="1" x14ac:dyDescent="0.2">
      <c r="A47" s="34"/>
      <c r="B47" s="48"/>
      <c r="C47" s="35"/>
      <c r="D47" s="36"/>
      <c r="E47" s="32"/>
      <c r="F47" s="37"/>
      <c r="G47" s="16"/>
      <c r="H47" s="16"/>
      <c r="I47" s="16"/>
      <c r="J47" s="16"/>
      <c r="K47" s="16"/>
      <c r="L47" s="26"/>
      <c r="M47" s="26"/>
      <c r="N47" s="26"/>
      <c r="O47" s="9"/>
    </row>
    <row r="48" spans="1:16" ht="12" customHeight="1" x14ac:dyDescent="0.2">
      <c r="A48" s="10" t="s">
        <v>86</v>
      </c>
      <c r="B48" s="48" t="s">
        <v>232</v>
      </c>
      <c r="C48" s="35"/>
      <c r="D48" s="36" t="s">
        <v>69</v>
      </c>
      <c r="E48" s="32" t="s">
        <v>161</v>
      </c>
      <c r="F48" s="37">
        <v>50</v>
      </c>
      <c r="G48" s="16"/>
      <c r="H48" s="16"/>
      <c r="I48" s="16">
        <v>166</v>
      </c>
      <c r="J48" s="16"/>
      <c r="K48" s="16"/>
      <c r="L48" s="26"/>
      <c r="M48" s="26"/>
      <c r="N48" s="26"/>
      <c r="O48" s="9"/>
    </row>
    <row r="49" spans="1:15" hidden="1" x14ac:dyDescent="0.2">
      <c r="A49" s="10" t="s">
        <v>83</v>
      </c>
      <c r="B49" s="48" t="s">
        <v>84</v>
      </c>
      <c r="C49" s="35"/>
      <c r="D49" s="36" t="s">
        <v>65</v>
      </c>
      <c r="E49" s="32" t="s">
        <v>85</v>
      </c>
      <c r="F49" s="37"/>
      <c r="G49" s="16"/>
      <c r="H49" s="16"/>
      <c r="I49" s="16">
        <v>950</v>
      </c>
      <c r="J49" s="16"/>
      <c r="K49" s="16"/>
      <c r="L49" s="26"/>
      <c r="M49" s="26"/>
      <c r="N49" s="26"/>
      <c r="O49" s="9"/>
    </row>
    <row r="50" spans="1:15" hidden="1" x14ac:dyDescent="0.2">
      <c r="A50" s="10"/>
      <c r="B50" s="48"/>
      <c r="C50" s="35"/>
      <c r="D50" s="36"/>
      <c r="E50" s="32"/>
      <c r="F50" s="37"/>
      <c r="G50" s="16"/>
      <c r="H50" s="16"/>
      <c r="I50" s="16"/>
      <c r="J50" s="16"/>
      <c r="K50" s="16"/>
      <c r="L50" s="26"/>
      <c r="M50" s="26"/>
      <c r="N50" s="26"/>
      <c r="O50" s="9"/>
    </row>
    <row r="51" spans="1:15" ht="25.5" x14ac:dyDescent="0.2">
      <c r="A51" s="34" t="s">
        <v>90</v>
      </c>
      <c r="B51" s="48" t="s">
        <v>233</v>
      </c>
      <c r="C51" s="35"/>
      <c r="D51" s="36" t="s">
        <v>69</v>
      </c>
      <c r="E51" s="32" t="s">
        <v>88</v>
      </c>
      <c r="F51" s="37">
        <v>340</v>
      </c>
      <c r="G51" s="16"/>
      <c r="H51" s="16"/>
      <c r="I51" s="16">
        <v>185</v>
      </c>
      <c r="J51" s="16"/>
      <c r="K51" s="16"/>
      <c r="L51" s="26"/>
      <c r="M51" s="26"/>
      <c r="N51" s="26"/>
      <c r="O51" s="9"/>
    </row>
    <row r="52" spans="1:15" x14ac:dyDescent="0.2">
      <c r="A52" s="34"/>
      <c r="B52" s="29" t="s">
        <v>89</v>
      </c>
      <c r="C52" s="29"/>
      <c r="D52" s="115"/>
      <c r="E52" s="116"/>
      <c r="F52" s="117"/>
      <c r="G52" s="117"/>
      <c r="H52" s="117"/>
      <c r="I52" s="117"/>
      <c r="J52" s="117"/>
      <c r="K52" s="117"/>
      <c r="L52" s="109"/>
      <c r="M52" s="109"/>
      <c r="N52" s="109"/>
    </row>
    <row r="53" spans="1:15" x14ac:dyDescent="0.2">
      <c r="A53" s="34" t="s">
        <v>193</v>
      </c>
      <c r="B53" s="35" t="s">
        <v>234</v>
      </c>
      <c r="C53" s="35"/>
      <c r="D53" s="36" t="s">
        <v>223</v>
      </c>
      <c r="E53" s="32" t="s">
        <v>91</v>
      </c>
      <c r="F53" s="37">
        <v>1100</v>
      </c>
      <c r="G53" s="16"/>
      <c r="H53" s="16"/>
      <c r="I53" s="16">
        <v>4950</v>
      </c>
      <c r="J53" s="16"/>
      <c r="K53" s="16"/>
      <c r="L53" s="26"/>
      <c r="M53" s="26"/>
      <c r="N53" s="26"/>
    </row>
    <row r="54" spans="1:15" hidden="1" x14ac:dyDescent="0.2">
      <c r="A54" s="34"/>
      <c r="B54" s="35"/>
      <c r="C54" s="35"/>
      <c r="D54" s="36"/>
      <c r="E54" s="32"/>
      <c r="F54" s="37"/>
      <c r="G54" s="16"/>
      <c r="H54" s="16"/>
      <c r="I54" s="16"/>
      <c r="J54" s="16"/>
      <c r="K54" s="16"/>
      <c r="L54" s="26"/>
      <c r="M54" s="26"/>
      <c r="N54" s="26"/>
    </row>
    <row r="55" spans="1:15" x14ac:dyDescent="0.2">
      <c r="A55" s="34" t="s">
        <v>92</v>
      </c>
      <c r="B55" s="35" t="s">
        <v>235</v>
      </c>
      <c r="C55" s="35"/>
      <c r="D55" s="36" t="s">
        <v>176</v>
      </c>
      <c r="E55" s="32" t="s">
        <v>2</v>
      </c>
      <c r="F55" s="37">
        <v>25</v>
      </c>
      <c r="G55" s="16"/>
      <c r="H55" s="16"/>
      <c r="I55" s="16">
        <v>332</v>
      </c>
      <c r="J55" s="16"/>
      <c r="K55" s="16"/>
      <c r="L55" s="26"/>
      <c r="M55" s="26"/>
      <c r="N55" s="26"/>
    </row>
    <row r="56" spans="1:15" x14ac:dyDescent="0.2">
      <c r="A56" s="34"/>
      <c r="B56" s="29" t="s">
        <v>93</v>
      </c>
      <c r="C56" s="29"/>
      <c r="D56" s="115"/>
      <c r="E56" s="116"/>
      <c r="F56" s="117"/>
      <c r="G56" s="117"/>
      <c r="H56" s="117"/>
      <c r="I56" s="117"/>
      <c r="J56" s="117"/>
      <c r="K56" s="117"/>
      <c r="L56" s="109"/>
      <c r="M56" s="109"/>
      <c r="N56" s="109"/>
    </row>
    <row r="57" spans="1:15" hidden="1" x14ac:dyDescent="0.2">
      <c r="A57" s="34"/>
      <c r="B57" s="29"/>
      <c r="C57" s="29"/>
      <c r="D57" s="36"/>
      <c r="E57" s="32"/>
      <c r="F57" s="37"/>
      <c r="G57" s="16"/>
      <c r="H57" s="16"/>
      <c r="I57" s="16"/>
      <c r="J57" s="16"/>
      <c r="K57" s="16"/>
      <c r="L57" s="26"/>
      <c r="M57" s="26"/>
      <c r="N57" s="26"/>
    </row>
    <row r="58" spans="1:15" hidden="1" x14ac:dyDescent="0.2">
      <c r="A58" s="34"/>
      <c r="B58" s="35"/>
      <c r="C58" s="29"/>
      <c r="D58" s="36"/>
      <c r="E58" s="32"/>
      <c r="F58" s="37"/>
      <c r="G58" s="16"/>
      <c r="H58" s="16"/>
      <c r="I58" s="16"/>
      <c r="J58" s="16"/>
      <c r="K58" s="16"/>
      <c r="L58" s="26"/>
      <c r="M58" s="26"/>
      <c r="N58" s="26"/>
    </row>
    <row r="59" spans="1:15" x14ac:dyDescent="0.2">
      <c r="A59" s="34" t="s">
        <v>94</v>
      </c>
      <c r="B59" s="35" t="s">
        <v>237</v>
      </c>
      <c r="C59" s="29"/>
      <c r="D59" s="36" t="s">
        <v>69</v>
      </c>
      <c r="E59" s="32" t="s">
        <v>220</v>
      </c>
      <c r="F59" s="37">
        <v>600</v>
      </c>
      <c r="G59" s="16"/>
      <c r="H59" s="16"/>
      <c r="I59" s="16"/>
      <c r="J59" s="16"/>
      <c r="K59" s="16"/>
      <c r="L59" s="26"/>
      <c r="M59" s="26"/>
      <c r="N59" s="26"/>
    </row>
    <row r="60" spans="1:15" x14ac:dyDescent="0.2">
      <c r="A60" s="34"/>
      <c r="B60" s="35" t="s">
        <v>302</v>
      </c>
      <c r="C60" s="29"/>
      <c r="D60" s="36" t="s">
        <v>69</v>
      </c>
      <c r="E60" s="32"/>
      <c r="F60" s="37">
        <v>10</v>
      </c>
      <c r="G60" s="16"/>
      <c r="H60" s="16"/>
      <c r="I60" s="16"/>
      <c r="J60" s="16"/>
      <c r="K60" s="16"/>
      <c r="L60" s="26"/>
      <c r="M60" s="26"/>
      <c r="N60" s="26"/>
    </row>
    <row r="61" spans="1:15" x14ac:dyDescent="0.2">
      <c r="A61" s="34" t="s">
        <v>96</v>
      </c>
      <c r="B61" s="35" t="s">
        <v>238</v>
      </c>
      <c r="C61" s="35"/>
      <c r="D61" s="36" t="s">
        <v>69</v>
      </c>
      <c r="E61" s="32" t="s">
        <v>95</v>
      </c>
      <c r="F61" s="37">
        <v>80</v>
      </c>
      <c r="G61" s="16"/>
      <c r="H61" s="16"/>
      <c r="I61" s="16">
        <v>165</v>
      </c>
      <c r="J61" s="16"/>
      <c r="K61" s="16"/>
      <c r="L61" s="26"/>
      <c r="M61" s="26"/>
      <c r="N61" s="26"/>
    </row>
    <row r="62" spans="1:15" x14ac:dyDescent="0.2">
      <c r="A62" s="34" t="s">
        <v>98</v>
      </c>
      <c r="B62" s="35" t="s">
        <v>239</v>
      </c>
      <c r="C62" s="35"/>
      <c r="D62" s="36" t="s">
        <v>69</v>
      </c>
      <c r="E62" s="32" t="s">
        <v>139</v>
      </c>
      <c r="F62" s="37">
        <v>50</v>
      </c>
      <c r="G62" s="16"/>
      <c r="H62" s="16"/>
      <c r="I62" s="16">
        <v>245</v>
      </c>
      <c r="J62" s="16"/>
      <c r="K62" s="16"/>
      <c r="L62" s="26"/>
      <c r="M62" s="26"/>
      <c r="N62" s="26"/>
    </row>
    <row r="63" spans="1:15" x14ac:dyDescent="0.2">
      <c r="A63" s="10" t="s">
        <v>100</v>
      </c>
      <c r="B63" s="35" t="s">
        <v>240</v>
      </c>
      <c r="C63" s="35"/>
      <c r="D63" s="36" t="s">
        <v>69</v>
      </c>
      <c r="E63" s="32" t="s">
        <v>97</v>
      </c>
      <c r="F63" s="37">
        <v>130</v>
      </c>
      <c r="G63" s="16"/>
      <c r="H63" s="16"/>
      <c r="I63" s="16">
        <v>315</v>
      </c>
      <c r="J63" s="16"/>
      <c r="K63" s="16"/>
      <c r="L63" s="26"/>
      <c r="M63" s="26"/>
      <c r="N63" s="26"/>
    </row>
    <row r="64" spans="1:15" x14ac:dyDescent="0.2">
      <c r="A64" s="10" t="s">
        <v>101</v>
      </c>
      <c r="B64" s="35" t="s">
        <v>241</v>
      </c>
      <c r="C64" s="35"/>
      <c r="D64" s="36" t="s">
        <v>69</v>
      </c>
      <c r="E64" s="32" t="s">
        <v>97</v>
      </c>
      <c r="F64" s="37">
        <v>30</v>
      </c>
      <c r="G64" s="16"/>
      <c r="H64" s="16"/>
      <c r="I64" s="16">
        <v>260</v>
      </c>
      <c r="J64" s="16"/>
      <c r="K64" s="16"/>
      <c r="L64" s="26"/>
      <c r="M64" s="26"/>
      <c r="N64" s="26"/>
    </row>
    <row r="65" spans="1:14" x14ac:dyDescent="0.2">
      <c r="A65" s="34" t="s">
        <v>103</v>
      </c>
      <c r="B65" s="35" t="s">
        <v>242</v>
      </c>
      <c r="C65" s="35"/>
      <c r="D65" s="36" t="s">
        <v>223</v>
      </c>
      <c r="E65" s="32" t="s">
        <v>66</v>
      </c>
      <c r="F65" s="37">
        <v>720</v>
      </c>
      <c r="G65" s="16"/>
      <c r="H65" s="16"/>
      <c r="I65" s="16">
        <v>163</v>
      </c>
      <c r="J65" s="16"/>
      <c r="K65" s="16"/>
      <c r="L65" s="26"/>
      <c r="M65" s="26"/>
      <c r="N65" s="26"/>
    </row>
    <row r="66" spans="1:14" x14ac:dyDescent="0.2">
      <c r="A66" s="34" t="s">
        <v>194</v>
      </c>
      <c r="B66" s="35" t="s">
        <v>243</v>
      </c>
      <c r="C66" s="35"/>
      <c r="D66" s="36" t="s">
        <v>69</v>
      </c>
      <c r="E66" s="32" t="s">
        <v>139</v>
      </c>
      <c r="F66" s="37">
        <v>10</v>
      </c>
      <c r="G66" s="16"/>
      <c r="H66" s="16"/>
      <c r="I66" s="16">
        <v>285</v>
      </c>
      <c r="J66" s="16"/>
      <c r="K66" s="16"/>
      <c r="L66" s="26"/>
      <c r="M66" s="26"/>
      <c r="N66" s="26"/>
    </row>
    <row r="67" spans="1:14" ht="14.25" customHeight="1" x14ac:dyDescent="0.2">
      <c r="A67" s="10" t="s">
        <v>105</v>
      </c>
      <c r="B67" s="35" t="s">
        <v>244</v>
      </c>
      <c r="C67" s="35"/>
      <c r="D67" s="36" t="s">
        <v>69</v>
      </c>
      <c r="E67" s="32" t="s">
        <v>102</v>
      </c>
      <c r="F67" s="37">
        <v>770</v>
      </c>
      <c r="G67" s="16"/>
      <c r="H67" s="16"/>
      <c r="I67" s="16">
        <v>35</v>
      </c>
      <c r="J67" s="16"/>
      <c r="K67" s="16"/>
      <c r="L67" s="26"/>
      <c r="M67" s="26"/>
      <c r="N67" s="26"/>
    </row>
    <row r="68" spans="1:14" x14ac:dyDescent="0.2">
      <c r="A68" s="10" t="s">
        <v>107</v>
      </c>
      <c r="B68" s="35" t="s">
        <v>245</v>
      </c>
      <c r="C68" s="35"/>
      <c r="D68" s="36" t="s">
        <v>6</v>
      </c>
      <c r="E68" s="32" t="s">
        <v>104</v>
      </c>
      <c r="F68" s="37">
        <v>40</v>
      </c>
      <c r="G68" s="16"/>
      <c r="H68" s="16"/>
      <c r="I68" s="16">
        <v>115</v>
      </c>
      <c r="J68" s="16"/>
      <c r="K68" s="16"/>
      <c r="L68" s="26"/>
      <c r="M68" s="26"/>
      <c r="N68" s="26"/>
    </row>
    <row r="69" spans="1:14" hidden="1" x14ac:dyDescent="0.2">
      <c r="A69" s="10"/>
      <c r="B69" s="35"/>
      <c r="C69" s="35"/>
      <c r="D69" s="36"/>
      <c r="E69" s="32"/>
      <c r="F69" s="37"/>
      <c r="G69" s="16"/>
      <c r="H69" s="16"/>
      <c r="I69" s="16"/>
      <c r="J69" s="16"/>
      <c r="K69" s="16">
        <f>J69*F69</f>
        <v>0</v>
      </c>
      <c r="L69" s="26"/>
      <c r="M69" s="26"/>
      <c r="N69" s="26"/>
    </row>
    <row r="70" spans="1:14" x14ac:dyDescent="0.2">
      <c r="A70" s="10"/>
      <c r="B70" s="35" t="s">
        <v>303</v>
      </c>
      <c r="C70" s="35"/>
      <c r="D70" s="36" t="s">
        <v>304</v>
      </c>
      <c r="E70" s="32"/>
      <c r="F70" s="37">
        <v>20</v>
      </c>
      <c r="G70" s="16"/>
      <c r="H70" s="16"/>
      <c r="I70" s="16"/>
      <c r="J70" s="16"/>
      <c r="K70" s="16"/>
      <c r="L70" s="26"/>
      <c r="M70" s="26"/>
      <c r="N70" s="26"/>
    </row>
    <row r="71" spans="1:14" ht="12" customHeight="1" x14ac:dyDescent="0.2">
      <c r="A71" s="10" t="s">
        <v>110</v>
      </c>
      <c r="B71" s="35" t="s">
        <v>106</v>
      </c>
      <c r="C71" s="35"/>
      <c r="D71" s="36" t="s">
        <v>223</v>
      </c>
      <c r="E71" s="32" t="s">
        <v>66</v>
      </c>
      <c r="F71" s="37">
        <v>20</v>
      </c>
      <c r="G71" s="16"/>
      <c r="H71" s="16"/>
      <c r="I71" s="16">
        <v>88</v>
      </c>
      <c r="J71" s="16"/>
      <c r="K71" s="16"/>
      <c r="L71" s="26"/>
      <c r="M71" s="26"/>
      <c r="N71" s="26"/>
    </row>
    <row r="72" spans="1:14" hidden="1" x14ac:dyDescent="0.2">
      <c r="A72" s="10" t="s">
        <v>105</v>
      </c>
      <c r="B72" s="35" t="s">
        <v>108</v>
      </c>
      <c r="C72" s="35"/>
      <c r="D72" s="36" t="s">
        <v>6</v>
      </c>
      <c r="E72" s="32" t="s">
        <v>109</v>
      </c>
      <c r="F72" s="37"/>
      <c r="G72" s="16"/>
      <c r="H72" s="16"/>
      <c r="I72" s="16">
        <v>74</v>
      </c>
      <c r="J72" s="16"/>
      <c r="K72" s="16"/>
      <c r="L72" s="26"/>
      <c r="M72" s="26"/>
      <c r="N72" s="26"/>
    </row>
    <row r="73" spans="1:14" x14ac:dyDescent="0.2">
      <c r="A73" s="10" t="s">
        <v>111</v>
      </c>
      <c r="B73" s="35" t="s">
        <v>246</v>
      </c>
      <c r="C73" s="35"/>
      <c r="D73" s="36" t="s">
        <v>69</v>
      </c>
      <c r="E73" s="32" t="s">
        <v>97</v>
      </c>
      <c r="F73" s="37">
        <v>100</v>
      </c>
      <c r="G73" s="16"/>
      <c r="H73" s="16"/>
      <c r="I73" s="16">
        <v>210</v>
      </c>
      <c r="J73" s="16"/>
      <c r="K73" s="16"/>
      <c r="L73" s="26"/>
      <c r="M73" s="26"/>
      <c r="N73" s="26"/>
    </row>
    <row r="74" spans="1:14" x14ac:dyDescent="0.2">
      <c r="A74" s="10" t="s">
        <v>114</v>
      </c>
      <c r="B74" s="35" t="s">
        <v>249</v>
      </c>
      <c r="C74" s="35"/>
      <c r="D74" s="36" t="s">
        <v>112</v>
      </c>
      <c r="E74" s="32" t="s">
        <v>113</v>
      </c>
      <c r="F74" s="37"/>
      <c r="G74" s="16"/>
      <c r="H74" s="16"/>
      <c r="I74" s="16">
        <v>310</v>
      </c>
      <c r="J74" s="16"/>
      <c r="K74" s="16"/>
      <c r="L74" s="26"/>
      <c r="M74" s="26"/>
      <c r="N74" s="26"/>
    </row>
    <row r="75" spans="1:14" x14ac:dyDescent="0.2">
      <c r="A75" s="10" t="s">
        <v>115</v>
      </c>
      <c r="B75" s="35" t="s">
        <v>247</v>
      </c>
      <c r="C75" s="35"/>
      <c r="D75" s="36" t="s">
        <v>176</v>
      </c>
      <c r="E75" s="32" t="s">
        <v>2</v>
      </c>
      <c r="F75" s="37">
        <v>40</v>
      </c>
      <c r="G75" s="16"/>
      <c r="H75" s="16"/>
      <c r="I75" s="16">
        <v>1150</v>
      </c>
      <c r="J75" s="16"/>
      <c r="K75" s="16"/>
      <c r="L75" s="26"/>
      <c r="M75" s="26"/>
      <c r="N75" s="26"/>
    </row>
    <row r="76" spans="1:14" x14ac:dyDescent="0.2">
      <c r="A76" s="10" t="s">
        <v>116</v>
      </c>
      <c r="B76" s="35" t="s">
        <v>248</v>
      </c>
      <c r="C76" s="35"/>
      <c r="D76" s="36" t="s">
        <v>112</v>
      </c>
      <c r="E76" s="32" t="s">
        <v>113</v>
      </c>
      <c r="F76" s="37"/>
      <c r="G76" s="16"/>
      <c r="H76" s="16"/>
      <c r="I76" s="16">
        <v>285</v>
      </c>
      <c r="J76" s="16"/>
      <c r="K76" s="16"/>
      <c r="L76" s="26"/>
      <c r="M76" s="26"/>
      <c r="N76" s="26"/>
    </row>
    <row r="77" spans="1:14" ht="25.5" x14ac:dyDescent="0.2">
      <c r="A77" s="10" t="s">
        <v>117</v>
      </c>
      <c r="B77" s="48" t="s">
        <v>250</v>
      </c>
      <c r="C77" s="35"/>
      <c r="D77" s="36" t="s">
        <v>176</v>
      </c>
      <c r="E77" s="32" t="s">
        <v>2</v>
      </c>
      <c r="F77" s="37">
        <v>25</v>
      </c>
      <c r="G77" s="16"/>
      <c r="H77" s="16"/>
      <c r="I77" s="16">
        <v>4950</v>
      </c>
      <c r="J77" s="16"/>
      <c r="K77" s="16"/>
      <c r="L77" s="26"/>
      <c r="M77" s="26"/>
      <c r="N77" s="26"/>
    </row>
    <row r="78" spans="1:14" ht="25.5" x14ac:dyDescent="0.2">
      <c r="A78" s="10" t="s">
        <v>119</v>
      </c>
      <c r="B78" s="48" t="s">
        <v>251</v>
      </c>
      <c r="C78" s="35"/>
      <c r="D78" s="36" t="s">
        <v>69</v>
      </c>
      <c r="E78" s="32" t="s">
        <v>118</v>
      </c>
      <c r="F78" s="37">
        <v>220</v>
      </c>
      <c r="G78" s="16"/>
      <c r="H78" s="16"/>
      <c r="I78" s="16">
        <v>1740</v>
      </c>
      <c r="J78" s="16"/>
      <c r="K78" s="16"/>
      <c r="L78" s="26"/>
      <c r="M78" s="26"/>
      <c r="N78" s="26"/>
    </row>
    <row r="79" spans="1:14" ht="25.5" x14ac:dyDescent="0.2">
      <c r="A79" s="10" t="s">
        <v>195</v>
      </c>
      <c r="B79" s="48" t="s">
        <v>120</v>
      </c>
      <c r="C79" s="35"/>
      <c r="D79" s="36" t="s">
        <v>176</v>
      </c>
      <c r="E79" s="32" t="s">
        <v>121</v>
      </c>
      <c r="F79" s="37">
        <v>25</v>
      </c>
      <c r="G79" s="16"/>
      <c r="H79" s="16"/>
      <c r="I79" s="16">
        <v>2900</v>
      </c>
      <c r="J79" s="16"/>
      <c r="K79" s="16"/>
      <c r="L79" s="26"/>
      <c r="M79" s="26"/>
      <c r="N79" s="26"/>
    </row>
    <row r="80" spans="1:14" x14ac:dyDescent="0.2">
      <c r="A80" s="10" t="s">
        <v>123</v>
      </c>
      <c r="B80" s="48" t="s">
        <v>252</v>
      </c>
      <c r="C80" s="35"/>
      <c r="D80" s="36" t="s">
        <v>69</v>
      </c>
      <c r="E80" s="32" t="s">
        <v>139</v>
      </c>
      <c r="F80" s="37">
        <v>50</v>
      </c>
      <c r="G80" s="16"/>
      <c r="H80" s="16"/>
      <c r="I80" s="16">
        <v>830</v>
      </c>
      <c r="J80" s="16"/>
      <c r="K80" s="16"/>
      <c r="L80" s="26"/>
      <c r="M80" s="26"/>
      <c r="N80" s="26"/>
    </row>
    <row r="81" spans="1:14" x14ac:dyDescent="0.2">
      <c r="A81" s="10" t="s">
        <v>124</v>
      </c>
      <c r="B81" s="35" t="s">
        <v>253</v>
      </c>
      <c r="C81" s="35"/>
      <c r="D81" s="36" t="s">
        <v>6</v>
      </c>
      <c r="E81" s="32" t="s">
        <v>122</v>
      </c>
      <c r="F81" s="37">
        <v>50</v>
      </c>
      <c r="G81" s="16"/>
      <c r="H81" s="16"/>
      <c r="I81" s="16">
        <v>168</v>
      </c>
      <c r="J81" s="16"/>
      <c r="K81" s="16"/>
      <c r="L81" s="26"/>
      <c r="M81" s="26"/>
      <c r="N81" s="26"/>
    </row>
    <row r="82" spans="1:14" ht="12" customHeight="1" x14ac:dyDescent="0.2">
      <c r="A82" s="10" t="s">
        <v>127</v>
      </c>
      <c r="B82" s="35" t="s">
        <v>254</v>
      </c>
      <c r="C82" s="35"/>
      <c r="D82" s="36" t="s">
        <v>125</v>
      </c>
      <c r="E82" s="32" t="s">
        <v>126</v>
      </c>
      <c r="F82" s="37">
        <v>70</v>
      </c>
      <c r="G82" s="16"/>
      <c r="H82" s="16"/>
      <c r="I82" s="16">
        <v>570</v>
      </c>
      <c r="J82" s="16"/>
      <c r="K82" s="16"/>
      <c r="L82" s="26"/>
      <c r="M82" s="26"/>
      <c r="N82" s="26"/>
    </row>
    <row r="83" spans="1:14" hidden="1" x14ac:dyDescent="0.2">
      <c r="A83" s="10" t="s">
        <v>124</v>
      </c>
      <c r="B83" s="35" t="s">
        <v>128</v>
      </c>
      <c r="C83" s="35"/>
      <c r="D83" s="36" t="s">
        <v>87</v>
      </c>
      <c r="E83" s="32" t="s">
        <v>129</v>
      </c>
      <c r="F83" s="37"/>
      <c r="G83" s="16"/>
      <c r="H83" s="16"/>
      <c r="I83" s="16">
        <v>6999</v>
      </c>
      <c r="J83" s="16"/>
      <c r="K83" s="16"/>
      <c r="L83" s="26"/>
      <c r="M83" s="26"/>
      <c r="N83" s="26"/>
    </row>
    <row r="84" spans="1:14" x14ac:dyDescent="0.2">
      <c r="A84" s="10" t="s">
        <v>130</v>
      </c>
      <c r="B84" s="35" t="s">
        <v>255</v>
      </c>
      <c r="C84" s="35"/>
      <c r="D84" s="36" t="s">
        <v>69</v>
      </c>
      <c r="E84" s="32" t="s">
        <v>97</v>
      </c>
      <c r="F84" s="37">
        <v>400</v>
      </c>
      <c r="G84" s="16"/>
      <c r="H84" s="16"/>
      <c r="I84" s="16">
        <v>245</v>
      </c>
      <c r="J84" s="16"/>
      <c r="K84" s="16"/>
      <c r="L84" s="26"/>
      <c r="M84" s="26"/>
      <c r="N84" s="26"/>
    </row>
    <row r="85" spans="1:14" x14ac:dyDescent="0.2">
      <c r="A85" s="10" t="s">
        <v>131</v>
      </c>
      <c r="B85" s="35" t="s">
        <v>256</v>
      </c>
      <c r="C85" s="35"/>
      <c r="D85" s="36" t="s">
        <v>176</v>
      </c>
      <c r="E85" s="32" t="s">
        <v>132</v>
      </c>
      <c r="F85" s="37">
        <v>1600</v>
      </c>
      <c r="G85" s="16"/>
      <c r="H85" s="16"/>
      <c r="I85" s="16">
        <v>3050</v>
      </c>
      <c r="J85" s="16"/>
      <c r="K85" s="16"/>
      <c r="L85" s="26"/>
      <c r="M85" s="26"/>
      <c r="N85" s="26"/>
    </row>
    <row r="86" spans="1:14" ht="11.25" customHeight="1" x14ac:dyDescent="0.2">
      <c r="A86" s="10" t="s">
        <v>196</v>
      </c>
      <c r="B86" s="35" t="s">
        <v>257</v>
      </c>
      <c r="C86" s="35"/>
      <c r="D86" s="36" t="s">
        <v>69</v>
      </c>
      <c r="E86" s="32" t="s">
        <v>139</v>
      </c>
      <c r="F86" s="37">
        <v>70</v>
      </c>
      <c r="G86" s="16"/>
      <c r="H86" s="16"/>
      <c r="I86" s="16">
        <v>950</v>
      </c>
      <c r="J86" s="16"/>
      <c r="K86" s="16"/>
      <c r="L86" s="26"/>
      <c r="M86" s="26"/>
      <c r="N86" s="26"/>
    </row>
    <row r="87" spans="1:14" hidden="1" x14ac:dyDescent="0.2">
      <c r="A87" s="10"/>
      <c r="B87" s="35"/>
      <c r="C87" s="35"/>
      <c r="D87" s="36"/>
      <c r="E87" s="32"/>
      <c r="F87" s="37"/>
      <c r="G87" s="16"/>
      <c r="H87" s="16"/>
      <c r="I87" s="16"/>
      <c r="J87" s="16"/>
      <c r="K87" s="16"/>
      <c r="L87" s="26"/>
      <c r="M87" s="26"/>
      <c r="N87" s="26"/>
    </row>
    <row r="88" spans="1:14" hidden="1" x14ac:dyDescent="0.2">
      <c r="A88" s="10" t="s">
        <v>196</v>
      </c>
      <c r="B88" s="35" t="s">
        <v>134</v>
      </c>
      <c r="C88" s="35"/>
      <c r="D88" s="36" t="s">
        <v>6</v>
      </c>
      <c r="E88" s="32" t="s">
        <v>135</v>
      </c>
      <c r="F88" s="37"/>
      <c r="G88" s="16"/>
      <c r="H88" s="16"/>
      <c r="I88" s="16">
        <v>1750</v>
      </c>
      <c r="J88" s="16"/>
      <c r="K88" s="16"/>
      <c r="L88" s="26"/>
      <c r="M88" s="26"/>
      <c r="N88" s="26"/>
    </row>
    <row r="89" spans="1:14" x14ac:dyDescent="0.2">
      <c r="A89" s="10" t="s">
        <v>197</v>
      </c>
      <c r="B89" s="35" t="s">
        <v>258</v>
      </c>
      <c r="C89" s="35"/>
      <c r="D89" s="36" t="s">
        <v>125</v>
      </c>
      <c r="E89" s="32" t="s">
        <v>137</v>
      </c>
      <c r="F89" s="37">
        <v>40</v>
      </c>
      <c r="G89" s="16"/>
      <c r="H89" s="16"/>
      <c r="I89" s="16">
        <v>635</v>
      </c>
      <c r="J89" s="16"/>
      <c r="K89" s="16"/>
      <c r="L89" s="26"/>
      <c r="M89" s="26"/>
      <c r="N89" s="26"/>
    </row>
    <row r="90" spans="1:14" x14ac:dyDescent="0.2">
      <c r="A90" s="10" t="s">
        <v>133</v>
      </c>
      <c r="B90" s="35" t="s">
        <v>259</v>
      </c>
      <c r="C90" s="35"/>
      <c r="D90" s="36" t="s">
        <v>69</v>
      </c>
      <c r="E90" s="32" t="s">
        <v>139</v>
      </c>
      <c r="F90" s="37">
        <v>220</v>
      </c>
      <c r="G90" s="16"/>
      <c r="H90" s="16"/>
      <c r="I90" s="16">
        <v>175</v>
      </c>
      <c r="J90" s="16"/>
      <c r="K90" s="16"/>
      <c r="L90" s="26"/>
      <c r="M90" s="26"/>
      <c r="N90" s="26"/>
    </row>
    <row r="91" spans="1:14" x14ac:dyDescent="0.2">
      <c r="A91" s="10" t="s">
        <v>136</v>
      </c>
      <c r="B91" s="35" t="s">
        <v>260</v>
      </c>
      <c r="C91" s="35"/>
      <c r="D91" s="36" t="s">
        <v>65</v>
      </c>
      <c r="E91" s="32" t="s">
        <v>74</v>
      </c>
      <c r="F91" s="37">
        <v>30</v>
      </c>
      <c r="G91" s="16"/>
      <c r="H91" s="16"/>
      <c r="I91" s="16">
        <v>1166</v>
      </c>
      <c r="J91" s="16"/>
      <c r="K91" s="16"/>
      <c r="L91" s="26"/>
      <c r="M91" s="26"/>
      <c r="N91" s="26"/>
    </row>
    <row r="92" spans="1:14" x14ac:dyDescent="0.2">
      <c r="A92" s="10" t="s">
        <v>138</v>
      </c>
      <c r="B92" s="35" t="s">
        <v>261</v>
      </c>
      <c r="C92" s="35"/>
      <c r="D92" s="36" t="s">
        <v>69</v>
      </c>
      <c r="E92" s="32" t="s">
        <v>102</v>
      </c>
      <c r="F92" s="37">
        <v>400</v>
      </c>
      <c r="G92" s="16"/>
      <c r="H92" s="16"/>
      <c r="I92" s="16">
        <v>13</v>
      </c>
      <c r="J92" s="16"/>
      <c r="K92" s="16"/>
      <c r="L92" s="26"/>
      <c r="M92" s="26"/>
      <c r="N92" s="26"/>
    </row>
    <row r="93" spans="1:14" x14ac:dyDescent="0.2">
      <c r="A93" s="10" t="s">
        <v>140</v>
      </c>
      <c r="B93" s="35" t="s">
        <v>262</v>
      </c>
      <c r="C93" s="35"/>
      <c r="D93" s="36" t="s">
        <v>65</v>
      </c>
      <c r="E93" s="32" t="s">
        <v>143</v>
      </c>
      <c r="F93" s="37">
        <v>70</v>
      </c>
      <c r="G93" s="16"/>
      <c r="H93" s="16"/>
      <c r="I93" s="16">
        <v>420</v>
      </c>
      <c r="J93" s="16"/>
      <c r="K93" s="16"/>
      <c r="L93" s="26"/>
      <c r="M93" s="26"/>
      <c r="N93" s="26"/>
    </row>
    <row r="94" spans="1:14" x14ac:dyDescent="0.2">
      <c r="A94" s="10" t="s">
        <v>141</v>
      </c>
      <c r="B94" s="35" t="s">
        <v>263</v>
      </c>
      <c r="C94" s="35"/>
      <c r="D94" s="36" t="s">
        <v>69</v>
      </c>
      <c r="E94" s="32" t="s">
        <v>216</v>
      </c>
      <c r="F94" s="37">
        <v>20</v>
      </c>
      <c r="G94" s="16"/>
      <c r="H94" s="16"/>
      <c r="I94" s="16">
        <v>123</v>
      </c>
      <c r="J94" s="16"/>
      <c r="K94" s="16"/>
      <c r="L94" s="26"/>
      <c r="M94" s="26"/>
      <c r="N94" s="26"/>
    </row>
    <row r="95" spans="1:14" x14ac:dyDescent="0.2">
      <c r="A95" s="10" t="s">
        <v>142</v>
      </c>
      <c r="B95" s="35" t="s">
        <v>264</v>
      </c>
      <c r="C95" s="35"/>
      <c r="D95" s="36" t="s">
        <v>176</v>
      </c>
      <c r="E95" s="32" t="s">
        <v>146</v>
      </c>
      <c r="F95" s="37">
        <v>100</v>
      </c>
      <c r="G95" s="16"/>
      <c r="H95" s="16"/>
      <c r="I95" s="16">
        <v>165</v>
      </c>
      <c r="J95" s="16"/>
      <c r="K95" s="16"/>
      <c r="L95" s="26"/>
      <c r="M95" s="26"/>
      <c r="N95" s="26"/>
    </row>
    <row r="96" spans="1:14" x14ac:dyDescent="0.2">
      <c r="A96" s="10" t="s">
        <v>144</v>
      </c>
      <c r="B96" s="35" t="s">
        <v>265</v>
      </c>
      <c r="C96" s="35"/>
      <c r="D96" s="36" t="s">
        <v>6</v>
      </c>
      <c r="E96" s="32" t="s">
        <v>148</v>
      </c>
      <c r="F96" s="37">
        <v>450</v>
      </c>
      <c r="G96" s="16"/>
      <c r="H96" s="16"/>
      <c r="I96" s="16">
        <v>2610</v>
      </c>
      <c r="J96" s="16"/>
      <c r="K96" s="16"/>
      <c r="L96" s="26"/>
      <c r="M96" s="26"/>
      <c r="N96" s="26"/>
    </row>
    <row r="97" spans="1:14" x14ac:dyDescent="0.2">
      <c r="A97" s="10" t="s">
        <v>145</v>
      </c>
      <c r="B97" s="35" t="s">
        <v>150</v>
      </c>
      <c r="C97" s="35"/>
      <c r="D97" s="36" t="s">
        <v>176</v>
      </c>
      <c r="E97" s="32" t="s">
        <v>121</v>
      </c>
      <c r="F97" s="37">
        <v>20</v>
      </c>
      <c r="G97" s="16"/>
      <c r="H97" s="16"/>
      <c r="I97" s="16">
        <v>856</v>
      </c>
      <c r="J97" s="16"/>
      <c r="K97" s="16"/>
      <c r="L97" s="26"/>
      <c r="M97" s="26"/>
      <c r="N97" s="26"/>
    </row>
    <row r="98" spans="1:14" x14ac:dyDescent="0.2">
      <c r="A98" s="10" t="s">
        <v>147</v>
      </c>
      <c r="B98" s="35" t="s">
        <v>152</v>
      </c>
      <c r="C98" s="35"/>
      <c r="D98" s="36" t="s">
        <v>176</v>
      </c>
      <c r="E98" s="32" t="s">
        <v>153</v>
      </c>
      <c r="F98" s="37">
        <v>380</v>
      </c>
      <c r="G98" s="16"/>
      <c r="H98" s="16"/>
      <c r="I98" s="16">
        <v>1020</v>
      </c>
      <c r="J98" s="16"/>
      <c r="K98" s="16"/>
      <c r="L98" s="26"/>
      <c r="M98" s="26"/>
      <c r="N98" s="26"/>
    </row>
    <row r="99" spans="1:14" ht="12" customHeight="1" x14ac:dyDescent="0.2">
      <c r="A99" s="10" t="s">
        <v>149</v>
      </c>
      <c r="B99" s="35" t="s">
        <v>266</v>
      </c>
      <c r="C99" s="35"/>
      <c r="D99" s="36" t="s">
        <v>6</v>
      </c>
      <c r="E99" s="32" t="s">
        <v>217</v>
      </c>
      <c r="F99" s="37">
        <v>100</v>
      </c>
      <c r="G99" s="16"/>
      <c r="H99" s="16"/>
      <c r="I99" s="16">
        <v>579</v>
      </c>
      <c r="J99" s="16"/>
      <c r="K99" s="16"/>
      <c r="L99" s="26"/>
      <c r="M99" s="26"/>
      <c r="N99" s="26"/>
    </row>
    <row r="100" spans="1:14" hidden="1" x14ac:dyDescent="0.2">
      <c r="A100" s="10" t="s">
        <v>151</v>
      </c>
      <c r="B100" s="35" t="s">
        <v>157</v>
      </c>
      <c r="C100" s="35"/>
      <c r="D100" s="36" t="s">
        <v>65</v>
      </c>
      <c r="E100" s="32" t="s">
        <v>158</v>
      </c>
      <c r="F100" s="37"/>
      <c r="G100" s="16"/>
      <c r="H100" s="16"/>
      <c r="I100" s="16">
        <v>1200</v>
      </c>
      <c r="J100" s="16"/>
      <c r="K100" s="16"/>
      <c r="L100" s="26"/>
      <c r="M100" s="26"/>
      <c r="N100" s="26"/>
    </row>
    <row r="101" spans="1:14" ht="12" customHeight="1" x14ac:dyDescent="0.2">
      <c r="A101" s="10" t="s">
        <v>151</v>
      </c>
      <c r="B101" s="35" t="s">
        <v>267</v>
      </c>
      <c r="C101" s="35"/>
      <c r="D101" s="36" t="s">
        <v>176</v>
      </c>
      <c r="E101" s="32" t="s">
        <v>59</v>
      </c>
      <c r="F101" s="37">
        <v>30</v>
      </c>
      <c r="G101" s="16"/>
      <c r="H101" s="16"/>
      <c r="I101" s="16">
        <v>3100</v>
      </c>
      <c r="J101" s="16"/>
      <c r="K101" s="16"/>
      <c r="L101" s="26"/>
      <c r="M101" s="26"/>
      <c r="N101" s="26"/>
    </row>
    <row r="102" spans="1:14" hidden="1" x14ac:dyDescent="0.2">
      <c r="A102" s="10" t="s">
        <v>156</v>
      </c>
      <c r="B102" s="35"/>
      <c r="C102" s="35"/>
      <c r="D102" s="36"/>
      <c r="E102" s="32"/>
      <c r="F102" s="37"/>
      <c r="G102" s="16"/>
      <c r="H102" s="16"/>
      <c r="I102" s="16"/>
      <c r="J102" s="16"/>
      <c r="K102" s="16"/>
      <c r="L102" s="26"/>
      <c r="M102" s="26"/>
      <c r="N102" s="26"/>
    </row>
    <row r="103" spans="1:14" hidden="1" x14ac:dyDescent="0.2">
      <c r="A103" s="10" t="s">
        <v>156</v>
      </c>
      <c r="B103" s="35" t="s">
        <v>188</v>
      </c>
      <c r="C103" s="35"/>
      <c r="D103" s="36" t="s">
        <v>6</v>
      </c>
      <c r="E103" s="32" t="s">
        <v>161</v>
      </c>
      <c r="F103" s="37"/>
      <c r="G103" s="16"/>
      <c r="H103" s="16"/>
      <c r="I103" s="16">
        <v>1050</v>
      </c>
      <c r="J103" s="16"/>
      <c r="K103" s="16"/>
      <c r="L103" s="26"/>
      <c r="M103" s="26"/>
      <c r="N103" s="26"/>
    </row>
    <row r="104" spans="1:14" x14ac:dyDescent="0.2">
      <c r="A104" s="10" t="s">
        <v>154</v>
      </c>
      <c r="B104" s="35" t="s">
        <v>268</v>
      </c>
      <c r="C104" s="35"/>
      <c r="D104" s="36" t="s">
        <v>69</v>
      </c>
      <c r="E104" s="32" t="s">
        <v>139</v>
      </c>
      <c r="F104" s="37">
        <v>100</v>
      </c>
      <c r="G104" s="16"/>
      <c r="H104" s="16"/>
      <c r="I104" s="16">
        <v>125</v>
      </c>
      <c r="J104" s="16"/>
      <c r="K104" s="16"/>
      <c r="L104" s="26"/>
      <c r="M104" s="26"/>
      <c r="N104" s="26"/>
    </row>
    <row r="105" spans="1:14" x14ac:dyDescent="0.2">
      <c r="A105" s="10" t="s">
        <v>156</v>
      </c>
      <c r="B105" s="35" t="s">
        <v>269</v>
      </c>
      <c r="C105" s="35"/>
      <c r="D105" s="36" t="s">
        <v>69</v>
      </c>
      <c r="E105" s="32" t="s">
        <v>216</v>
      </c>
      <c r="F105" s="37">
        <v>60</v>
      </c>
      <c r="G105" s="16"/>
      <c r="H105" s="16"/>
      <c r="I105" s="16">
        <v>68</v>
      </c>
      <c r="J105" s="16"/>
      <c r="K105" s="16"/>
      <c r="L105" s="26"/>
      <c r="M105" s="26"/>
      <c r="N105" s="26"/>
    </row>
    <row r="106" spans="1:14" x14ac:dyDescent="0.2">
      <c r="A106" s="10" t="s">
        <v>159</v>
      </c>
      <c r="B106" s="35" t="s">
        <v>270</v>
      </c>
      <c r="C106" s="35"/>
      <c r="D106" s="36" t="s">
        <v>69</v>
      </c>
      <c r="E106" s="32" t="s">
        <v>102</v>
      </c>
      <c r="F106" s="37">
        <v>10</v>
      </c>
      <c r="G106" s="16"/>
      <c r="H106" s="16"/>
      <c r="I106" s="16">
        <v>34</v>
      </c>
      <c r="J106" s="16"/>
      <c r="K106" s="16"/>
      <c r="L106" s="26"/>
      <c r="M106" s="26"/>
      <c r="N106" s="26"/>
    </row>
    <row r="107" spans="1:14" hidden="1" x14ac:dyDescent="0.2">
      <c r="A107" s="10">
        <v>78</v>
      </c>
      <c r="B107" s="35"/>
      <c r="C107" s="35"/>
      <c r="D107" s="36"/>
      <c r="E107" s="32"/>
      <c r="F107" s="37"/>
      <c r="G107" s="16"/>
      <c r="H107" s="16"/>
      <c r="I107" s="16"/>
      <c r="J107" s="16"/>
      <c r="K107" s="16"/>
      <c r="L107" s="26"/>
      <c r="M107" s="26"/>
      <c r="N107" s="26"/>
    </row>
    <row r="108" spans="1:14" x14ac:dyDescent="0.2">
      <c r="A108" s="50" t="s">
        <v>198</v>
      </c>
      <c r="B108" s="51" t="s">
        <v>271</v>
      </c>
      <c r="C108" s="51"/>
      <c r="D108" s="52" t="s">
        <v>69</v>
      </c>
      <c r="E108" s="53" t="s">
        <v>216</v>
      </c>
      <c r="F108" s="37">
        <v>30</v>
      </c>
      <c r="G108" s="16"/>
      <c r="H108" s="16"/>
      <c r="I108" s="16">
        <v>270</v>
      </c>
      <c r="J108" s="16"/>
      <c r="K108" s="16"/>
      <c r="L108" s="26"/>
      <c r="M108" s="26"/>
      <c r="N108" s="26"/>
    </row>
    <row r="109" spans="1:14" x14ac:dyDescent="0.2">
      <c r="A109" s="50" t="s">
        <v>160</v>
      </c>
      <c r="B109" s="51" t="s">
        <v>272</v>
      </c>
      <c r="C109" s="51"/>
      <c r="D109" s="52" t="s">
        <v>69</v>
      </c>
      <c r="E109" s="53" t="s">
        <v>216</v>
      </c>
      <c r="F109" s="37">
        <v>10</v>
      </c>
      <c r="G109" s="16"/>
      <c r="H109" s="16"/>
      <c r="I109" s="16"/>
      <c r="J109" s="16"/>
      <c r="K109" s="16"/>
      <c r="L109" s="26"/>
      <c r="M109" s="26"/>
      <c r="N109" s="26"/>
    </row>
    <row r="110" spans="1:14" x14ac:dyDescent="0.2">
      <c r="A110" s="50" t="s">
        <v>162</v>
      </c>
      <c r="B110" s="51" t="s">
        <v>273</v>
      </c>
      <c r="C110" s="51"/>
      <c r="D110" s="52" t="s">
        <v>69</v>
      </c>
      <c r="E110" s="53" t="s">
        <v>216</v>
      </c>
      <c r="F110" s="37">
        <v>80</v>
      </c>
      <c r="G110" s="16"/>
      <c r="H110" s="16"/>
      <c r="I110" s="16"/>
      <c r="J110" s="16"/>
      <c r="K110" s="16"/>
      <c r="L110" s="26"/>
      <c r="M110" s="26"/>
      <c r="N110" s="26"/>
    </row>
    <row r="111" spans="1:14" x14ac:dyDescent="0.2">
      <c r="A111" s="50" t="s">
        <v>163</v>
      </c>
      <c r="B111" s="51" t="s">
        <v>274</v>
      </c>
      <c r="C111" s="51"/>
      <c r="D111" s="52" t="s">
        <v>69</v>
      </c>
      <c r="E111" s="53" t="s">
        <v>164</v>
      </c>
      <c r="F111" s="37">
        <v>230</v>
      </c>
      <c r="G111" s="16"/>
      <c r="H111" s="16"/>
      <c r="I111" s="16"/>
      <c r="J111" s="16"/>
      <c r="K111" s="16"/>
      <c r="L111" s="26"/>
      <c r="M111" s="26"/>
      <c r="N111" s="26"/>
    </row>
    <row r="112" spans="1:14" x14ac:dyDescent="0.2">
      <c r="A112" s="50" t="s">
        <v>297</v>
      </c>
      <c r="B112" s="51" t="s">
        <v>275</v>
      </c>
      <c r="C112" s="51"/>
      <c r="D112" s="52" t="s">
        <v>69</v>
      </c>
      <c r="E112" s="53" t="s">
        <v>216</v>
      </c>
      <c r="F112" s="37">
        <v>10</v>
      </c>
      <c r="G112" s="16"/>
      <c r="H112" s="16"/>
      <c r="I112" s="16"/>
      <c r="J112" s="16"/>
      <c r="K112" s="16"/>
      <c r="L112" s="26"/>
      <c r="M112" s="26"/>
      <c r="N112" s="26"/>
    </row>
    <row r="113" spans="1:14" x14ac:dyDescent="0.2">
      <c r="A113" s="50" t="s">
        <v>298</v>
      </c>
      <c r="B113" s="51" t="s">
        <v>203</v>
      </c>
      <c r="C113" s="51"/>
      <c r="D113" s="52" t="s">
        <v>176</v>
      </c>
      <c r="E113" s="53" t="s">
        <v>155</v>
      </c>
      <c r="F113" s="37">
        <v>20</v>
      </c>
      <c r="G113" s="16"/>
      <c r="H113" s="16"/>
      <c r="I113" s="16"/>
      <c r="J113" s="16"/>
      <c r="K113" s="16"/>
      <c r="L113" s="26"/>
      <c r="M113" s="26"/>
      <c r="N113" s="26"/>
    </row>
    <row r="114" spans="1:14" x14ac:dyDescent="0.2">
      <c r="A114" s="50" t="s">
        <v>299</v>
      </c>
      <c r="B114" s="51" t="s">
        <v>204</v>
      </c>
      <c r="C114" s="51"/>
      <c r="D114" s="52" t="s">
        <v>176</v>
      </c>
      <c r="E114" s="53" t="s">
        <v>2</v>
      </c>
      <c r="F114" s="37">
        <v>20</v>
      </c>
      <c r="G114" s="16"/>
      <c r="H114" s="16"/>
      <c r="I114" s="16"/>
      <c r="J114" s="16"/>
      <c r="K114" s="16"/>
      <c r="L114" s="26"/>
      <c r="M114" s="26"/>
      <c r="N114" s="26"/>
    </row>
    <row r="115" spans="1:14" x14ac:dyDescent="0.2">
      <c r="A115" s="50" t="s">
        <v>300</v>
      </c>
      <c r="B115" s="51" t="s">
        <v>165</v>
      </c>
      <c r="C115" s="51"/>
      <c r="D115" s="52" t="s">
        <v>176</v>
      </c>
      <c r="E115" s="53" t="s">
        <v>2</v>
      </c>
      <c r="F115" s="37">
        <v>45</v>
      </c>
      <c r="G115" s="16"/>
      <c r="H115" s="16"/>
      <c r="I115" s="16">
        <v>423</v>
      </c>
      <c r="J115" s="16"/>
      <c r="K115" s="16"/>
      <c r="L115" s="26"/>
      <c r="M115" s="26"/>
      <c r="N115" s="26"/>
    </row>
    <row r="116" spans="1:14" x14ac:dyDescent="0.2">
      <c r="A116" s="34"/>
      <c r="B116" s="11" t="s">
        <v>3</v>
      </c>
      <c r="C116" s="11"/>
      <c r="D116" s="95"/>
      <c r="E116" s="105"/>
      <c r="F116" s="96"/>
      <c r="G116" s="97"/>
      <c r="H116" s="97"/>
      <c r="I116" s="97"/>
      <c r="J116" s="97"/>
      <c r="K116" s="1"/>
      <c r="L116" s="1"/>
      <c r="M116" s="46"/>
      <c r="N116" s="46"/>
    </row>
    <row r="117" spans="1:14" x14ac:dyDescent="0.2">
      <c r="A117" s="54"/>
      <c r="B117" s="55"/>
      <c r="C117" s="55"/>
      <c r="D117" s="56"/>
      <c r="E117" s="56"/>
      <c r="F117" s="55"/>
      <c r="L117" s="26"/>
    </row>
    <row r="120" spans="1:14" x14ac:dyDescent="0.2">
      <c r="L120" s="26"/>
    </row>
  </sheetData>
  <mergeCells count="3">
    <mergeCell ref="B1:N1"/>
    <mergeCell ref="M2:N2"/>
    <mergeCell ref="D6:H6"/>
  </mergeCells>
  <phoneticPr fontId="21" type="noConversion"/>
  <pageMargins left="0.15748031496062992" right="0.15748031496062992" top="0.59055118110236227" bottom="0.59055118110236227" header="0.51181102362204722" footer="0.51181102362204722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defaultRowHeight="12.75" x14ac:dyDescent="0.2"/>
  <cols>
    <col min="1" max="1" width="4.28515625" customWidth="1"/>
    <col min="2" max="2" width="34.28515625" customWidth="1"/>
    <col min="3" max="3" width="0.85546875" hidden="1" customWidth="1"/>
    <col min="4" max="4" width="7.5703125" customWidth="1"/>
    <col min="5" max="5" width="10.140625" customWidth="1"/>
    <col min="6" max="6" width="11.7109375" customWidth="1"/>
    <col min="7" max="7" width="11.7109375" style="77" customWidth="1"/>
    <col min="8" max="8" width="14.7109375" customWidth="1"/>
    <col min="9" max="9" width="0.140625" customWidth="1"/>
    <col min="10" max="10" width="12.5703125" style="62" customWidth="1"/>
    <col min="11" max="11" width="13" style="90" customWidth="1"/>
    <col min="12" max="12" width="0.140625" style="90" customWidth="1"/>
    <col min="13" max="13" width="9.140625" style="90"/>
  </cols>
  <sheetData>
    <row r="1" spans="1:13" ht="18" x14ac:dyDescent="0.25">
      <c r="B1" s="191"/>
      <c r="C1" s="191"/>
      <c r="D1" s="192"/>
      <c r="E1" s="192"/>
      <c r="F1" s="192"/>
      <c r="G1" s="192"/>
      <c r="H1" s="192"/>
      <c r="I1" s="192"/>
      <c r="J1" s="192"/>
    </row>
    <row r="2" spans="1:13" ht="18" x14ac:dyDescent="0.25">
      <c r="B2" s="57"/>
      <c r="C2" s="59"/>
      <c r="D2" s="58"/>
      <c r="E2" s="58"/>
      <c r="F2" s="58"/>
      <c r="G2" s="76"/>
      <c r="H2" s="58"/>
      <c r="I2" s="58"/>
      <c r="J2" s="60"/>
    </row>
    <row r="3" spans="1:13" ht="15.75" x14ac:dyDescent="0.25">
      <c r="D3" s="61"/>
      <c r="E3" s="58"/>
      <c r="I3" s="193"/>
      <c r="J3" s="193"/>
    </row>
    <row r="4" spans="1:13" x14ac:dyDescent="0.2">
      <c r="D4" s="58"/>
      <c r="E4" s="58"/>
    </row>
    <row r="5" spans="1:13" ht="18" x14ac:dyDescent="0.25">
      <c r="B5" s="63" t="s">
        <v>322</v>
      </c>
      <c r="C5" s="63"/>
      <c r="D5" s="58"/>
      <c r="E5" s="58"/>
    </row>
    <row r="6" spans="1:13" x14ac:dyDescent="0.2">
      <c r="D6" s="58"/>
      <c r="E6" s="58"/>
    </row>
    <row r="7" spans="1:13" ht="59.25" customHeight="1" x14ac:dyDescent="0.2">
      <c r="A7" s="64"/>
      <c r="B7" s="65" t="s">
        <v>167</v>
      </c>
      <c r="C7" s="66" t="s">
        <v>43</v>
      </c>
      <c r="D7" s="67" t="s">
        <v>0</v>
      </c>
      <c r="E7" s="68" t="s">
        <v>1</v>
      </c>
      <c r="F7" s="67" t="s">
        <v>320</v>
      </c>
      <c r="G7" s="67" t="s">
        <v>189</v>
      </c>
      <c r="H7" s="67" t="s">
        <v>190</v>
      </c>
      <c r="I7" s="80" t="s">
        <v>190</v>
      </c>
      <c r="J7" s="83"/>
      <c r="K7" s="84"/>
      <c r="L7" s="92" t="s">
        <v>168</v>
      </c>
      <c r="M7" s="91"/>
    </row>
    <row r="8" spans="1:13" x14ac:dyDescent="0.2">
      <c r="A8" s="64" t="s">
        <v>21</v>
      </c>
      <c r="B8" s="64" t="s">
        <v>169</v>
      </c>
      <c r="C8" s="64"/>
      <c r="D8" s="68" t="s">
        <v>69</v>
      </c>
      <c r="E8" s="68" t="s">
        <v>164</v>
      </c>
      <c r="F8" s="69">
        <v>1000</v>
      </c>
      <c r="G8" s="78"/>
      <c r="H8" s="70">
        <f>F8*G8</f>
        <v>0</v>
      </c>
      <c r="I8" s="81">
        <v>43</v>
      </c>
      <c r="J8" s="85"/>
      <c r="K8" s="86"/>
      <c r="L8" s="93">
        <f>F8*I8</f>
        <v>43000</v>
      </c>
      <c r="M8" s="86"/>
    </row>
    <row r="9" spans="1:13" hidden="1" x14ac:dyDescent="0.2">
      <c r="A9" s="64"/>
      <c r="B9" s="64"/>
      <c r="C9" s="64"/>
      <c r="D9" s="68"/>
      <c r="E9" s="68"/>
      <c r="F9" s="69"/>
      <c r="G9" s="78"/>
      <c r="H9" s="70"/>
      <c r="I9" s="81"/>
      <c r="J9" s="85"/>
      <c r="K9" s="86"/>
      <c r="L9" s="93"/>
      <c r="M9" s="86"/>
    </row>
    <row r="10" spans="1:13" hidden="1" x14ac:dyDescent="0.2">
      <c r="A10" s="64"/>
      <c r="B10" s="64"/>
      <c r="C10" s="64"/>
      <c r="D10" s="68"/>
      <c r="E10" s="68"/>
      <c r="F10" s="69"/>
      <c r="G10" s="78"/>
      <c r="H10" s="70"/>
      <c r="I10" s="81"/>
      <c r="J10" s="85"/>
      <c r="K10" s="86"/>
      <c r="L10" s="93"/>
      <c r="M10" s="86"/>
    </row>
    <row r="11" spans="1:13" x14ac:dyDescent="0.2">
      <c r="A11" s="64"/>
      <c r="B11" s="64" t="s">
        <v>312</v>
      </c>
      <c r="C11" s="64"/>
      <c r="D11" s="68" t="s">
        <v>69</v>
      </c>
      <c r="E11" s="68" t="s">
        <v>310</v>
      </c>
      <c r="F11" s="69">
        <v>500</v>
      </c>
      <c r="G11" s="78"/>
      <c r="H11" s="70"/>
      <c r="I11" s="81"/>
      <c r="J11" s="85"/>
      <c r="K11" s="86"/>
      <c r="L11" s="93"/>
      <c r="M11" s="86"/>
    </row>
    <row r="12" spans="1:13" x14ac:dyDescent="0.2">
      <c r="A12" s="64" t="s">
        <v>22</v>
      </c>
      <c r="B12" s="64" t="s">
        <v>170</v>
      </c>
      <c r="C12" s="64"/>
      <c r="D12" s="68" t="s">
        <v>69</v>
      </c>
      <c r="E12" s="68" t="s">
        <v>2</v>
      </c>
      <c r="F12" s="69">
        <v>2500</v>
      </c>
      <c r="G12" s="78"/>
      <c r="H12" s="70">
        <f t="shared" ref="H12:H34" si="0">F12*G12</f>
        <v>0</v>
      </c>
      <c r="I12" s="81">
        <v>159</v>
      </c>
      <c r="J12" s="85"/>
      <c r="K12" s="86"/>
      <c r="L12" s="93">
        <f t="shared" ref="L12:L34" si="1">F12*I12</f>
        <v>397500</v>
      </c>
      <c r="M12" s="86"/>
    </row>
    <row r="13" spans="1:13" x14ac:dyDescent="0.2">
      <c r="A13" s="64"/>
      <c r="B13" s="64" t="s">
        <v>313</v>
      </c>
      <c r="C13" s="64"/>
      <c r="D13" s="68" t="s">
        <v>69</v>
      </c>
      <c r="E13" s="68" t="s">
        <v>161</v>
      </c>
      <c r="F13" s="69">
        <v>440</v>
      </c>
      <c r="G13" s="78"/>
      <c r="H13" s="70"/>
      <c r="I13" s="81"/>
      <c r="J13" s="85"/>
      <c r="K13" s="86"/>
      <c r="L13" s="93"/>
      <c r="M13" s="86"/>
    </row>
    <row r="14" spans="1:13" x14ac:dyDescent="0.2">
      <c r="A14" s="64" t="s">
        <v>23</v>
      </c>
      <c r="B14" s="64" t="s">
        <v>306</v>
      </c>
      <c r="C14" s="64"/>
      <c r="D14" s="68" t="s">
        <v>69</v>
      </c>
      <c r="E14" s="68" t="s">
        <v>171</v>
      </c>
      <c r="F14" s="69">
        <v>370</v>
      </c>
      <c r="G14" s="78"/>
      <c r="H14" s="70">
        <f t="shared" si="0"/>
        <v>0</v>
      </c>
      <c r="I14" s="81">
        <v>272</v>
      </c>
      <c r="J14" s="85"/>
      <c r="K14" s="86"/>
      <c r="L14" s="93">
        <f t="shared" si="1"/>
        <v>100640</v>
      </c>
      <c r="M14" s="86"/>
    </row>
    <row r="15" spans="1:13" x14ac:dyDescent="0.2">
      <c r="A15" s="64" t="s">
        <v>24</v>
      </c>
      <c r="B15" s="64" t="s">
        <v>172</v>
      </c>
      <c r="C15" s="64"/>
      <c r="D15" s="68" t="s">
        <v>69</v>
      </c>
      <c r="E15" s="68" t="s">
        <v>164</v>
      </c>
      <c r="F15" s="69">
        <v>6000</v>
      </c>
      <c r="G15" s="78"/>
      <c r="H15" s="70">
        <f t="shared" si="0"/>
        <v>0</v>
      </c>
      <c r="I15" s="81">
        <v>14</v>
      </c>
      <c r="J15" s="85"/>
      <c r="K15" s="86"/>
      <c r="L15" s="93">
        <f t="shared" si="1"/>
        <v>84000</v>
      </c>
      <c r="M15" s="86"/>
    </row>
    <row r="16" spans="1:13" x14ac:dyDescent="0.2">
      <c r="A16" s="64" t="s">
        <v>25</v>
      </c>
      <c r="B16" s="64" t="s">
        <v>307</v>
      </c>
      <c r="C16" s="64"/>
      <c r="D16" s="68" t="s">
        <v>69</v>
      </c>
      <c r="E16" s="71" t="s">
        <v>173</v>
      </c>
      <c r="F16" s="69">
        <v>350</v>
      </c>
      <c r="G16" s="78"/>
      <c r="H16" s="70">
        <f t="shared" si="0"/>
        <v>0</v>
      </c>
      <c r="I16" s="81">
        <v>272</v>
      </c>
      <c r="J16" s="85"/>
      <c r="K16" s="86"/>
      <c r="L16" s="93">
        <f t="shared" si="1"/>
        <v>95200</v>
      </c>
      <c r="M16" s="86"/>
    </row>
    <row r="17" spans="1:13" ht="11.25" customHeight="1" x14ac:dyDescent="0.2">
      <c r="A17" s="64" t="s">
        <v>26</v>
      </c>
      <c r="B17" s="64" t="s">
        <v>308</v>
      </c>
      <c r="C17" s="64"/>
      <c r="D17" s="68" t="s">
        <v>69</v>
      </c>
      <c r="E17" s="68" t="s">
        <v>174</v>
      </c>
      <c r="F17" s="69">
        <v>1000</v>
      </c>
      <c r="G17" s="78"/>
      <c r="H17" s="70">
        <f t="shared" si="0"/>
        <v>0</v>
      </c>
      <c r="I17" s="81">
        <v>179</v>
      </c>
      <c r="J17" s="85"/>
      <c r="K17" s="86"/>
      <c r="L17" s="93">
        <f t="shared" si="1"/>
        <v>179000</v>
      </c>
      <c r="M17" s="86"/>
    </row>
    <row r="18" spans="1:13" hidden="1" x14ac:dyDescent="0.2">
      <c r="A18" s="64" t="s">
        <v>27</v>
      </c>
      <c r="B18" s="64" t="s">
        <v>175</v>
      </c>
      <c r="C18" s="64"/>
      <c r="D18" s="68" t="s">
        <v>176</v>
      </c>
      <c r="E18" s="68" t="s">
        <v>2</v>
      </c>
      <c r="F18" s="69"/>
      <c r="G18" s="78"/>
      <c r="H18" s="70">
        <f t="shared" si="0"/>
        <v>0</v>
      </c>
      <c r="I18" s="81">
        <v>1160</v>
      </c>
      <c r="J18" s="85"/>
      <c r="K18" s="86"/>
      <c r="L18" s="93">
        <f t="shared" si="1"/>
        <v>0</v>
      </c>
      <c r="M18" s="86"/>
    </row>
    <row r="19" spans="1:13" x14ac:dyDescent="0.2">
      <c r="A19" s="64" t="s">
        <v>27</v>
      </c>
      <c r="B19" s="64" t="s">
        <v>177</v>
      </c>
      <c r="C19" s="64"/>
      <c r="D19" s="68" t="s">
        <v>69</v>
      </c>
      <c r="E19" s="68" t="s">
        <v>161</v>
      </c>
      <c r="F19" s="69">
        <v>550</v>
      </c>
      <c r="G19" s="78"/>
      <c r="H19" s="70">
        <f t="shared" si="0"/>
        <v>0</v>
      </c>
      <c r="I19" s="81">
        <v>64</v>
      </c>
      <c r="J19" s="85"/>
      <c r="K19" s="86"/>
      <c r="L19" s="93">
        <f t="shared" si="1"/>
        <v>35200</v>
      </c>
      <c r="M19" s="86"/>
    </row>
    <row r="20" spans="1:13" x14ac:dyDescent="0.2">
      <c r="A20" s="64" t="s">
        <v>28</v>
      </c>
      <c r="B20" s="64" t="s">
        <v>178</v>
      </c>
      <c r="C20" s="64"/>
      <c r="D20" s="68" t="s">
        <v>69</v>
      </c>
      <c r="E20" s="68" t="s">
        <v>174</v>
      </c>
      <c r="F20" s="69">
        <v>1000</v>
      </c>
      <c r="G20" s="78"/>
      <c r="H20" s="70">
        <f t="shared" si="0"/>
        <v>0</v>
      </c>
      <c r="I20" s="81">
        <v>153</v>
      </c>
      <c r="J20" s="85"/>
      <c r="K20" s="86"/>
      <c r="L20" s="93">
        <f t="shared" si="1"/>
        <v>153000</v>
      </c>
      <c r="M20" s="86"/>
    </row>
    <row r="21" spans="1:13" x14ac:dyDescent="0.2">
      <c r="A21" s="64" t="s">
        <v>29</v>
      </c>
      <c r="B21" s="64" t="s">
        <v>205</v>
      </c>
      <c r="C21" s="64"/>
      <c r="D21" s="68" t="s">
        <v>69</v>
      </c>
      <c r="E21" s="68" t="s">
        <v>206</v>
      </c>
      <c r="F21" s="69">
        <v>720</v>
      </c>
      <c r="G21" s="78"/>
      <c r="H21" s="70">
        <f t="shared" si="0"/>
        <v>0</v>
      </c>
      <c r="I21" s="81">
        <v>64</v>
      </c>
      <c r="J21" s="85"/>
      <c r="K21" s="86"/>
      <c r="L21" s="93">
        <f t="shared" si="1"/>
        <v>46080</v>
      </c>
      <c r="M21" s="86"/>
    </row>
    <row r="22" spans="1:13" x14ac:dyDescent="0.2">
      <c r="A22" s="64" t="s">
        <v>30</v>
      </c>
      <c r="B22" s="64" t="s">
        <v>179</v>
      </c>
      <c r="C22" s="64"/>
      <c r="D22" s="68" t="s">
        <v>69</v>
      </c>
      <c r="E22" s="68" t="s">
        <v>164</v>
      </c>
      <c r="F22" s="69">
        <v>600</v>
      </c>
      <c r="G22" s="78"/>
      <c r="H22" s="70">
        <f t="shared" si="0"/>
        <v>0</v>
      </c>
      <c r="I22" s="81">
        <v>13</v>
      </c>
      <c r="J22" s="85"/>
      <c r="K22" s="86"/>
      <c r="L22" s="93">
        <f t="shared" si="1"/>
        <v>7800</v>
      </c>
      <c r="M22" s="86"/>
    </row>
    <row r="23" spans="1:13" x14ac:dyDescent="0.2">
      <c r="A23" s="64" t="s">
        <v>31</v>
      </c>
      <c r="B23" s="64" t="s">
        <v>180</v>
      </c>
      <c r="C23" s="64"/>
      <c r="D23" s="68" t="s">
        <v>6</v>
      </c>
      <c r="E23" s="68" t="s">
        <v>171</v>
      </c>
      <c r="F23" s="69">
        <v>100</v>
      </c>
      <c r="G23" s="78"/>
      <c r="H23" s="70">
        <f t="shared" si="0"/>
        <v>0</v>
      </c>
      <c r="I23" s="81">
        <v>179</v>
      </c>
      <c r="J23" s="85"/>
      <c r="K23" s="86"/>
      <c r="L23" s="93">
        <f t="shared" si="1"/>
        <v>17900</v>
      </c>
      <c r="M23" s="86"/>
    </row>
    <row r="24" spans="1:13" x14ac:dyDescent="0.2">
      <c r="A24" s="64" t="s">
        <v>32</v>
      </c>
      <c r="B24" s="64" t="s">
        <v>208</v>
      </c>
      <c r="C24" s="64"/>
      <c r="D24" s="68" t="s">
        <v>209</v>
      </c>
      <c r="E24" s="68" t="s">
        <v>161</v>
      </c>
      <c r="F24" s="69">
        <v>1500</v>
      </c>
      <c r="G24" s="78"/>
      <c r="H24" s="70">
        <f t="shared" si="0"/>
        <v>0</v>
      </c>
      <c r="I24" s="81"/>
      <c r="J24" s="85"/>
      <c r="K24" s="86"/>
      <c r="L24" s="93"/>
      <c r="M24" s="86"/>
    </row>
    <row r="25" spans="1:13" x14ac:dyDescent="0.2">
      <c r="A25" s="64" t="s">
        <v>33</v>
      </c>
      <c r="B25" s="64" t="s">
        <v>210</v>
      </c>
      <c r="C25" s="64"/>
      <c r="D25" s="68" t="s">
        <v>69</v>
      </c>
      <c r="E25" s="68" t="s">
        <v>161</v>
      </c>
      <c r="F25" s="69">
        <v>840</v>
      </c>
      <c r="G25" s="78"/>
      <c r="H25" s="70">
        <f t="shared" si="0"/>
        <v>0</v>
      </c>
      <c r="I25" s="81"/>
      <c r="J25" s="85"/>
      <c r="K25" s="86"/>
      <c r="L25" s="93"/>
      <c r="M25" s="86"/>
    </row>
    <row r="26" spans="1:13" x14ac:dyDescent="0.2">
      <c r="A26" s="64" t="s">
        <v>34</v>
      </c>
      <c r="B26" s="64" t="s">
        <v>211</v>
      </c>
      <c r="C26" s="64"/>
      <c r="D26" s="68" t="s">
        <v>69</v>
      </c>
      <c r="E26" s="68" t="s">
        <v>155</v>
      </c>
      <c r="F26" s="69">
        <v>500</v>
      </c>
      <c r="G26" s="78"/>
      <c r="H26" s="70">
        <f t="shared" si="0"/>
        <v>0</v>
      </c>
      <c r="I26" s="81"/>
      <c r="J26" s="85"/>
      <c r="K26" s="86"/>
      <c r="L26" s="93"/>
      <c r="M26" s="86"/>
    </row>
    <row r="27" spans="1:13" x14ac:dyDescent="0.2">
      <c r="A27" s="64" t="s">
        <v>35</v>
      </c>
      <c r="B27" s="64" t="s">
        <v>309</v>
      </c>
      <c r="C27" s="64"/>
      <c r="D27" s="68" t="s">
        <v>69</v>
      </c>
      <c r="E27" s="68" t="s">
        <v>310</v>
      </c>
      <c r="F27" s="69">
        <v>1000</v>
      </c>
      <c r="G27" s="78"/>
      <c r="H27" s="70">
        <f t="shared" si="0"/>
        <v>0</v>
      </c>
      <c r="I27" s="81"/>
      <c r="J27" s="85"/>
      <c r="K27" s="86"/>
      <c r="L27" s="93"/>
      <c r="M27" s="86"/>
    </row>
    <row r="28" spans="1:13" x14ac:dyDescent="0.2">
      <c r="A28" s="64" t="s">
        <v>36</v>
      </c>
      <c r="B28" s="64" t="s">
        <v>212</v>
      </c>
      <c r="C28" s="64"/>
      <c r="D28" s="68" t="s">
        <v>209</v>
      </c>
      <c r="E28" s="68" t="s">
        <v>164</v>
      </c>
      <c r="F28" s="69">
        <v>350</v>
      </c>
      <c r="G28" s="78"/>
      <c r="H28" s="70">
        <f t="shared" si="0"/>
        <v>0</v>
      </c>
      <c r="I28" s="81"/>
      <c r="J28" s="85"/>
      <c r="K28" s="86"/>
      <c r="L28" s="93"/>
      <c r="M28" s="86"/>
    </row>
    <row r="29" spans="1:13" x14ac:dyDescent="0.2">
      <c r="A29" s="64"/>
      <c r="B29" s="64" t="s">
        <v>314</v>
      </c>
      <c r="C29" s="64"/>
      <c r="D29" s="68" t="s">
        <v>315</v>
      </c>
      <c r="E29" s="68" t="s">
        <v>316</v>
      </c>
      <c r="F29" s="69">
        <v>80</v>
      </c>
      <c r="G29" s="78"/>
      <c r="H29" s="70">
        <f t="shared" si="0"/>
        <v>0</v>
      </c>
      <c r="I29" s="81"/>
      <c r="J29" s="85"/>
      <c r="K29" s="86"/>
      <c r="L29" s="93"/>
      <c r="M29" s="86"/>
    </row>
    <row r="30" spans="1:13" x14ac:dyDescent="0.2">
      <c r="A30" s="64" t="s">
        <v>37</v>
      </c>
      <c r="B30" s="64" t="s">
        <v>207</v>
      </c>
      <c r="C30" s="64"/>
      <c r="D30" s="68" t="s">
        <v>69</v>
      </c>
      <c r="E30" s="68" t="s">
        <v>206</v>
      </c>
      <c r="F30" s="69">
        <v>8500</v>
      </c>
      <c r="G30" s="78"/>
      <c r="H30" s="70">
        <f t="shared" si="0"/>
        <v>0</v>
      </c>
      <c r="I30" s="81"/>
      <c r="J30" s="85"/>
      <c r="K30" s="86"/>
      <c r="L30" s="93"/>
      <c r="M30" s="86"/>
    </row>
    <row r="31" spans="1:13" x14ac:dyDescent="0.2">
      <c r="A31" s="64" t="s">
        <v>38</v>
      </c>
      <c r="B31" s="64" t="s">
        <v>218</v>
      </c>
      <c r="C31" s="64"/>
      <c r="D31" s="68" t="s">
        <v>69</v>
      </c>
      <c r="E31" s="68" t="s">
        <v>164</v>
      </c>
      <c r="F31" s="69">
        <v>1200</v>
      </c>
      <c r="G31" s="78"/>
      <c r="H31" s="70">
        <f t="shared" si="0"/>
        <v>0</v>
      </c>
      <c r="I31" s="81"/>
      <c r="J31" s="85"/>
      <c r="K31" s="86"/>
      <c r="L31" s="93"/>
      <c r="M31" s="86"/>
    </row>
    <row r="32" spans="1:13" x14ac:dyDescent="0.2">
      <c r="A32" s="64" t="s">
        <v>39</v>
      </c>
      <c r="B32" s="64" t="s">
        <v>311</v>
      </c>
      <c r="C32" s="64"/>
      <c r="D32" s="68" t="s">
        <v>69</v>
      </c>
      <c r="E32" s="68" t="s">
        <v>164</v>
      </c>
      <c r="F32" s="69">
        <v>8500</v>
      </c>
      <c r="G32" s="78"/>
      <c r="H32" s="70">
        <f t="shared" si="0"/>
        <v>0</v>
      </c>
      <c r="I32" s="81"/>
      <c r="J32" s="85"/>
      <c r="K32" s="86"/>
      <c r="L32" s="93"/>
      <c r="M32" s="86"/>
    </row>
    <row r="33" spans="1:13" x14ac:dyDescent="0.2">
      <c r="A33" s="64" t="s">
        <v>40</v>
      </c>
      <c r="B33" s="64" t="s">
        <v>221</v>
      </c>
      <c r="C33" s="64"/>
      <c r="D33" s="68" t="s">
        <v>176</v>
      </c>
      <c r="E33" s="68" t="s">
        <v>155</v>
      </c>
      <c r="F33" s="69">
        <v>25</v>
      </c>
      <c r="G33" s="78"/>
      <c r="H33" s="70">
        <f t="shared" si="0"/>
        <v>0</v>
      </c>
      <c r="I33" s="81"/>
      <c r="J33" s="85"/>
      <c r="K33" s="86"/>
      <c r="L33" s="93"/>
      <c r="M33" s="86"/>
    </row>
    <row r="34" spans="1:13" x14ac:dyDescent="0.2">
      <c r="A34" s="64" t="s">
        <v>41</v>
      </c>
      <c r="B34" s="64" t="s">
        <v>181</v>
      </c>
      <c r="C34" s="64"/>
      <c r="D34" s="68" t="s">
        <v>69</v>
      </c>
      <c r="E34" s="68" t="s">
        <v>161</v>
      </c>
      <c r="F34" s="69">
        <v>700</v>
      </c>
      <c r="G34" s="78"/>
      <c r="H34" s="70">
        <f t="shared" si="0"/>
        <v>0</v>
      </c>
      <c r="I34" s="81">
        <v>64</v>
      </c>
      <c r="J34" s="85"/>
      <c r="K34" s="86"/>
      <c r="L34" s="93">
        <f t="shared" si="1"/>
        <v>44800</v>
      </c>
      <c r="M34" s="86"/>
    </row>
    <row r="35" spans="1:13" hidden="1" x14ac:dyDescent="0.2">
      <c r="A35" s="64"/>
      <c r="B35" s="64"/>
      <c r="C35" s="64"/>
      <c r="D35" s="68"/>
      <c r="E35" s="68"/>
      <c r="F35" s="69"/>
      <c r="G35" s="78"/>
      <c r="H35" s="70"/>
      <c r="I35" s="81"/>
      <c r="J35" s="85"/>
      <c r="K35" s="86"/>
      <c r="L35" s="93"/>
      <c r="M35" s="86"/>
    </row>
    <row r="36" spans="1:13" x14ac:dyDescent="0.2">
      <c r="A36" s="64"/>
      <c r="B36" s="31" t="s">
        <v>3</v>
      </c>
      <c r="C36" s="31"/>
      <c r="D36" s="72"/>
      <c r="E36" s="73"/>
      <c r="F36" s="74"/>
      <c r="G36" s="79"/>
      <c r="H36" s="75">
        <f>SUM(H8:H35)</f>
        <v>0</v>
      </c>
      <c r="I36" s="82">
        <f>SUM(I8:I35)</f>
        <v>2636</v>
      </c>
      <c r="J36" s="87"/>
      <c r="K36" s="88"/>
      <c r="L36" s="94">
        <f>SUM(L8:L35)</f>
        <v>1204120</v>
      </c>
      <c r="M36" s="88"/>
    </row>
    <row r="37" spans="1:13" x14ac:dyDescent="0.2">
      <c r="J37" s="89"/>
    </row>
  </sheetData>
  <mergeCells count="2">
    <mergeCell ref="B1:J1"/>
    <mergeCell ref="I3:J3"/>
  </mergeCells>
  <phoneticPr fontId="21" type="noConversion"/>
  <pageMargins left="0.35433070866141736" right="0.35433070866141736" top="0.98425196850393704" bottom="0.98425196850393704" header="0.51181102362204722" footer="0.51181102362204722"/>
  <pageSetup paperSize="9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21" workbookViewId="0">
      <selection activeCell="A21" sqref="A1:XFD1048576"/>
    </sheetView>
  </sheetViews>
  <sheetFormatPr defaultColWidth="9.140625" defaultRowHeight="12.75" x14ac:dyDescent="0.2"/>
  <cols>
    <col min="1" max="1" width="4.28515625" style="21" customWidth="1"/>
    <col min="2" max="2" width="36.140625" style="21" customWidth="1"/>
    <col min="3" max="3" width="6.140625" style="21" hidden="1" customWidth="1"/>
    <col min="4" max="4" width="11.140625" style="21" customWidth="1"/>
    <col min="5" max="5" width="10" style="21" customWidth="1"/>
    <col min="6" max="6" width="10.5703125" style="21" customWidth="1"/>
    <col min="7" max="7" width="12.140625" style="21" hidden="1" customWidth="1"/>
    <col min="8" max="9" width="12.140625" style="21" customWidth="1"/>
    <col min="10" max="10" width="10.85546875" style="54" customWidth="1"/>
    <col min="11" max="11" width="13.140625" style="54" customWidth="1"/>
    <col min="12" max="12" width="11.42578125" style="21" hidden="1" customWidth="1"/>
    <col min="13" max="13" width="0" style="21" hidden="1" customWidth="1"/>
    <col min="14" max="16384" width="9.140625" style="21"/>
  </cols>
  <sheetData>
    <row r="1" spans="1:13" ht="18" x14ac:dyDescent="0.25">
      <c r="A1" s="2"/>
      <c r="B1" s="183" t="s">
        <v>4</v>
      </c>
      <c r="C1" s="183"/>
      <c r="D1" s="184"/>
      <c r="E1" s="184"/>
      <c r="F1" s="184"/>
      <c r="G1" s="184"/>
      <c r="H1" s="184"/>
      <c r="I1" s="184"/>
      <c r="J1" s="184"/>
      <c r="K1" s="101"/>
    </row>
    <row r="2" spans="1:13" s="18" customFormat="1" ht="15.75" x14ac:dyDescent="0.25">
      <c r="A2" s="21"/>
      <c r="B2" s="21"/>
      <c r="C2" s="21"/>
      <c r="D2" s="5"/>
      <c r="E2" s="22"/>
      <c r="G2" s="185"/>
      <c r="H2" s="185"/>
      <c r="I2" s="185"/>
      <c r="J2" s="185"/>
      <c r="K2" s="163"/>
    </row>
    <row r="3" spans="1:13" s="18" customFormat="1" x14ac:dyDescent="0.2">
      <c r="D3" s="22"/>
      <c r="E3" s="22"/>
      <c r="J3" s="23"/>
      <c r="K3" s="23"/>
    </row>
    <row r="4" spans="1:13" ht="18" x14ac:dyDescent="0.25">
      <c r="A4" s="18"/>
      <c r="B4" s="8" t="s">
        <v>323</v>
      </c>
      <c r="C4" s="8"/>
      <c r="D4" s="162"/>
      <c r="E4" s="162"/>
    </row>
    <row r="5" spans="1:13" x14ac:dyDescent="0.2">
      <c r="D5" s="162"/>
      <c r="E5" s="162"/>
    </row>
    <row r="6" spans="1:13" ht="51" x14ac:dyDescent="0.2">
      <c r="A6" s="34"/>
      <c r="B6" s="11" t="s">
        <v>5</v>
      </c>
      <c r="C6" s="12" t="s">
        <v>43</v>
      </c>
      <c r="D6" s="33" t="s">
        <v>0</v>
      </c>
      <c r="E6" s="14" t="s">
        <v>1</v>
      </c>
      <c r="F6" s="33" t="s">
        <v>320</v>
      </c>
      <c r="G6" s="33" t="s">
        <v>51</v>
      </c>
      <c r="H6" s="67" t="s">
        <v>189</v>
      </c>
      <c r="I6" s="67" t="s">
        <v>190</v>
      </c>
      <c r="J6" s="103"/>
      <c r="K6" s="104"/>
      <c r="L6" s="98" t="s">
        <v>166</v>
      </c>
      <c r="M6" s="15" t="s">
        <v>52</v>
      </c>
    </row>
    <row r="7" spans="1:13" hidden="1" x14ac:dyDescent="0.2">
      <c r="A7" s="34"/>
      <c r="B7" s="34"/>
      <c r="C7" s="34"/>
      <c r="D7" s="14"/>
      <c r="E7" s="14"/>
      <c r="F7" s="34"/>
      <c r="G7" s="37"/>
      <c r="H7" s="37"/>
      <c r="I7" s="37"/>
      <c r="J7" s="26"/>
      <c r="K7" s="26"/>
      <c r="L7" s="99"/>
      <c r="M7" s="37"/>
    </row>
    <row r="8" spans="1:13" hidden="1" x14ac:dyDescent="0.2">
      <c r="A8" s="34"/>
      <c r="B8" s="34"/>
      <c r="C8" s="34"/>
      <c r="D8" s="14"/>
      <c r="E8" s="14"/>
      <c r="F8" s="34"/>
      <c r="G8" s="37"/>
      <c r="H8" s="37"/>
      <c r="I8" s="37"/>
      <c r="J8" s="26"/>
      <c r="K8" s="26"/>
      <c r="L8" s="99"/>
      <c r="M8" s="37"/>
    </row>
    <row r="9" spans="1:13" x14ac:dyDescent="0.2">
      <c r="A9" s="34" t="s">
        <v>21</v>
      </c>
      <c r="B9" s="34" t="s">
        <v>44</v>
      </c>
      <c r="C9" s="34"/>
      <c r="D9" s="14" t="s">
        <v>6</v>
      </c>
      <c r="E9" s="33" t="s">
        <v>9</v>
      </c>
      <c r="F9" s="34">
        <v>27</v>
      </c>
      <c r="G9" s="37">
        <v>3912</v>
      </c>
      <c r="H9" s="37"/>
      <c r="I9" s="37"/>
      <c r="J9" s="26"/>
      <c r="K9" s="26"/>
      <c r="L9" s="99">
        <f t="shared" ref="L9:L40" si="0">F9*I9</f>
        <v>0</v>
      </c>
      <c r="M9" s="37">
        <f t="shared" ref="M9:M40" si="1">L9-K9</f>
        <v>0</v>
      </c>
    </row>
    <row r="10" spans="1:13" x14ac:dyDescent="0.2">
      <c r="A10" s="34" t="s">
        <v>22</v>
      </c>
      <c r="B10" s="34" t="s">
        <v>182</v>
      </c>
      <c r="C10" s="34"/>
      <c r="D10" s="14" t="s">
        <v>6</v>
      </c>
      <c r="E10" s="14" t="s">
        <v>8</v>
      </c>
      <c r="F10" s="34">
        <v>10</v>
      </c>
      <c r="G10" s="37">
        <v>3030</v>
      </c>
      <c r="H10" s="37"/>
      <c r="I10" s="37"/>
      <c r="J10" s="26"/>
      <c r="K10" s="26"/>
      <c r="L10" s="99">
        <f t="shared" si="0"/>
        <v>0</v>
      </c>
      <c r="M10" s="37">
        <f t="shared" si="1"/>
        <v>0</v>
      </c>
    </row>
    <row r="11" spans="1:13" x14ac:dyDescent="0.2">
      <c r="A11" s="34" t="s">
        <v>23</v>
      </c>
      <c r="B11" s="34" t="s">
        <v>48</v>
      </c>
      <c r="C11" s="34"/>
      <c r="D11" s="14" t="s">
        <v>6</v>
      </c>
      <c r="E11" s="14" t="s">
        <v>49</v>
      </c>
      <c r="F11" s="34">
        <v>2</v>
      </c>
      <c r="G11" s="37">
        <v>5840</v>
      </c>
      <c r="H11" s="37"/>
      <c r="I11" s="37"/>
      <c r="J11" s="26"/>
      <c r="K11" s="26"/>
      <c r="L11" s="99">
        <f t="shared" si="0"/>
        <v>0</v>
      </c>
      <c r="M11" s="37">
        <f t="shared" si="1"/>
        <v>0</v>
      </c>
    </row>
    <row r="12" spans="1:13" x14ac:dyDescent="0.2">
      <c r="A12" s="34" t="s">
        <v>24</v>
      </c>
      <c r="B12" s="34" t="s">
        <v>187</v>
      </c>
      <c r="C12" s="34"/>
      <c r="D12" s="14" t="s">
        <v>6</v>
      </c>
      <c r="E12" s="164" t="s">
        <v>18</v>
      </c>
      <c r="F12" s="34">
        <v>3</v>
      </c>
      <c r="G12" s="37"/>
      <c r="H12" s="37"/>
      <c r="I12" s="37"/>
      <c r="J12" s="26"/>
      <c r="K12" s="26"/>
      <c r="L12" s="99"/>
      <c r="M12" s="37"/>
    </row>
    <row r="13" spans="1:13" x14ac:dyDescent="0.2">
      <c r="A13" s="34" t="s">
        <v>25</v>
      </c>
      <c r="B13" s="34" t="s">
        <v>10</v>
      </c>
      <c r="C13" s="34"/>
      <c r="D13" s="14" t="s">
        <v>6</v>
      </c>
      <c r="E13" s="14" t="s">
        <v>11</v>
      </c>
      <c r="F13" s="34">
        <v>11</v>
      </c>
      <c r="G13" s="37">
        <v>6540</v>
      </c>
      <c r="H13" s="37"/>
      <c r="I13" s="37"/>
      <c r="J13" s="26"/>
      <c r="K13" s="26"/>
      <c r="L13" s="99">
        <f t="shared" si="0"/>
        <v>0</v>
      </c>
      <c r="M13" s="37">
        <f t="shared" si="1"/>
        <v>0</v>
      </c>
    </row>
    <row r="14" spans="1:13" ht="14.25" customHeight="1" x14ac:dyDescent="0.2">
      <c r="A14" s="34" t="s">
        <v>26</v>
      </c>
      <c r="B14" s="34" t="s">
        <v>12</v>
      </c>
      <c r="C14" s="34"/>
      <c r="D14" s="14" t="s">
        <v>6</v>
      </c>
      <c r="E14" s="14" t="s">
        <v>7</v>
      </c>
      <c r="F14" s="34">
        <v>45</v>
      </c>
      <c r="G14" s="37">
        <v>800</v>
      </c>
      <c r="H14" s="37"/>
      <c r="I14" s="37"/>
      <c r="J14" s="26"/>
      <c r="K14" s="26"/>
      <c r="L14" s="99">
        <f t="shared" si="0"/>
        <v>0</v>
      </c>
      <c r="M14" s="37">
        <f t="shared" si="1"/>
        <v>0</v>
      </c>
    </row>
    <row r="15" spans="1:13" ht="0.75" customHeight="1" x14ac:dyDescent="0.2">
      <c r="A15" s="34" t="s">
        <v>27</v>
      </c>
      <c r="B15" s="34" t="s">
        <v>13</v>
      </c>
      <c r="C15" s="34"/>
      <c r="D15" s="14" t="s">
        <v>6</v>
      </c>
      <c r="E15" s="14" t="s">
        <v>8</v>
      </c>
      <c r="F15" s="34"/>
      <c r="G15" s="37">
        <v>3140</v>
      </c>
      <c r="H15" s="37"/>
      <c r="I15" s="37"/>
      <c r="J15" s="26"/>
      <c r="K15" s="26"/>
      <c r="L15" s="99">
        <f t="shared" si="0"/>
        <v>0</v>
      </c>
      <c r="M15" s="37">
        <f t="shared" si="1"/>
        <v>0</v>
      </c>
    </row>
    <row r="16" spans="1:13" ht="0.75" customHeight="1" x14ac:dyDescent="0.2">
      <c r="A16" s="34"/>
      <c r="B16" s="34"/>
      <c r="C16" s="34"/>
      <c r="D16" s="14"/>
      <c r="E16" s="14"/>
      <c r="F16" s="34"/>
      <c r="G16" s="37"/>
      <c r="H16" s="37"/>
      <c r="I16" s="37"/>
      <c r="J16" s="26"/>
      <c r="K16" s="26"/>
      <c r="L16" s="99"/>
      <c r="M16" s="37"/>
    </row>
    <row r="17" spans="1:13" ht="0.75" customHeight="1" x14ac:dyDescent="0.2">
      <c r="A17" s="34"/>
      <c r="B17" s="34"/>
      <c r="C17" s="34"/>
      <c r="D17" s="14"/>
      <c r="E17" s="14"/>
      <c r="F17" s="34"/>
      <c r="G17" s="37"/>
      <c r="H17" s="37"/>
      <c r="I17" s="37"/>
      <c r="J17" s="26"/>
      <c r="K17" s="26"/>
      <c r="L17" s="99"/>
      <c r="M17" s="37"/>
    </row>
    <row r="18" spans="1:13" x14ac:dyDescent="0.2">
      <c r="A18" s="34" t="s">
        <v>27</v>
      </c>
      <c r="B18" s="34" t="s">
        <v>185</v>
      </c>
      <c r="C18" s="34"/>
      <c r="D18" s="14" t="s">
        <v>6</v>
      </c>
      <c r="E18" s="14" t="s">
        <v>17</v>
      </c>
      <c r="F18" s="34">
        <v>20</v>
      </c>
      <c r="G18" s="37">
        <v>3960</v>
      </c>
      <c r="H18" s="37"/>
      <c r="I18" s="37"/>
      <c r="J18" s="26"/>
      <c r="K18" s="26"/>
      <c r="L18" s="99">
        <f t="shared" si="0"/>
        <v>0</v>
      </c>
      <c r="M18" s="37">
        <f t="shared" si="1"/>
        <v>0</v>
      </c>
    </row>
    <row r="19" spans="1:13" x14ac:dyDescent="0.2">
      <c r="A19" s="34"/>
      <c r="B19" s="34" t="s">
        <v>318</v>
      </c>
      <c r="C19" s="34"/>
      <c r="D19" s="14" t="s">
        <v>6</v>
      </c>
      <c r="E19" s="14" t="s">
        <v>214</v>
      </c>
      <c r="F19" s="34">
        <v>60</v>
      </c>
      <c r="G19" s="37"/>
      <c r="H19" s="37"/>
      <c r="I19" s="37"/>
      <c r="J19" s="26"/>
      <c r="K19" s="26"/>
      <c r="L19" s="99"/>
      <c r="M19" s="37"/>
    </row>
    <row r="20" spans="1:13" x14ac:dyDescent="0.2">
      <c r="A20" s="34" t="s">
        <v>28</v>
      </c>
      <c r="B20" s="34" t="s">
        <v>14</v>
      </c>
      <c r="C20" s="34"/>
      <c r="D20" s="14" t="s">
        <v>6</v>
      </c>
      <c r="E20" s="33" t="s">
        <v>15</v>
      </c>
      <c r="F20" s="34">
        <v>17</v>
      </c>
      <c r="G20" s="37">
        <v>3912</v>
      </c>
      <c r="H20" s="37"/>
      <c r="I20" s="37"/>
      <c r="J20" s="26"/>
      <c r="K20" s="26"/>
      <c r="L20" s="99">
        <f t="shared" si="0"/>
        <v>0</v>
      </c>
      <c r="M20" s="37">
        <f t="shared" si="1"/>
        <v>0</v>
      </c>
    </row>
    <row r="21" spans="1:13" x14ac:dyDescent="0.2">
      <c r="A21" s="34" t="s">
        <v>29</v>
      </c>
      <c r="B21" s="34" t="s">
        <v>47</v>
      </c>
      <c r="C21" s="34"/>
      <c r="D21" s="14" t="s">
        <v>6</v>
      </c>
      <c r="E21" s="14" t="s">
        <v>8</v>
      </c>
      <c r="F21" s="34">
        <v>18</v>
      </c>
      <c r="G21" s="37">
        <v>2330</v>
      </c>
      <c r="H21" s="37"/>
      <c r="I21" s="37"/>
      <c r="J21" s="26"/>
      <c r="K21" s="26"/>
      <c r="L21" s="99">
        <f t="shared" si="0"/>
        <v>0</v>
      </c>
      <c r="M21" s="37">
        <f t="shared" si="1"/>
        <v>0</v>
      </c>
    </row>
    <row r="22" spans="1:13" hidden="1" x14ac:dyDescent="0.2">
      <c r="A22" s="34"/>
      <c r="B22" s="34"/>
      <c r="C22" s="34"/>
      <c r="D22" s="14"/>
      <c r="E22" s="14"/>
      <c r="F22" s="34"/>
      <c r="G22" s="37"/>
      <c r="H22" s="37"/>
      <c r="I22" s="37"/>
      <c r="J22" s="26"/>
      <c r="K22" s="26"/>
      <c r="L22" s="99"/>
      <c r="M22" s="37"/>
    </row>
    <row r="23" spans="1:13" x14ac:dyDescent="0.2">
      <c r="A23" s="34" t="s">
        <v>30</v>
      </c>
      <c r="B23" s="34" t="s">
        <v>16</v>
      </c>
      <c r="C23" s="34"/>
      <c r="D23" s="14" t="s">
        <v>6</v>
      </c>
      <c r="E23" s="14" t="s">
        <v>17</v>
      </c>
      <c r="F23" s="34">
        <v>60</v>
      </c>
      <c r="G23" s="37">
        <v>395</v>
      </c>
      <c r="H23" s="37"/>
      <c r="I23" s="37"/>
      <c r="J23" s="26"/>
      <c r="K23" s="26"/>
      <c r="L23" s="99">
        <f t="shared" si="0"/>
        <v>0</v>
      </c>
      <c r="M23" s="37">
        <f t="shared" si="1"/>
        <v>0</v>
      </c>
    </row>
    <row r="24" spans="1:13" x14ac:dyDescent="0.2">
      <c r="A24" s="34" t="s">
        <v>31</v>
      </c>
      <c r="B24" s="34" t="s">
        <v>213</v>
      </c>
      <c r="C24" s="34"/>
      <c r="D24" s="14" t="s">
        <v>6</v>
      </c>
      <c r="E24" s="14" t="s">
        <v>2</v>
      </c>
      <c r="F24" s="34">
        <v>55</v>
      </c>
      <c r="G24" s="37">
        <v>275</v>
      </c>
      <c r="H24" s="37"/>
      <c r="I24" s="37"/>
      <c r="J24" s="26"/>
      <c r="K24" s="26"/>
      <c r="L24" s="99">
        <f t="shared" si="0"/>
        <v>0</v>
      </c>
      <c r="M24" s="37">
        <f t="shared" si="1"/>
        <v>0</v>
      </c>
    </row>
    <row r="25" spans="1:13" x14ac:dyDescent="0.2">
      <c r="A25" s="34" t="s">
        <v>32</v>
      </c>
      <c r="B25" s="34" t="s">
        <v>184</v>
      </c>
      <c r="C25" s="34"/>
      <c r="D25" s="14" t="s">
        <v>6</v>
      </c>
      <c r="E25" s="14" t="s">
        <v>17</v>
      </c>
      <c r="F25" s="34">
        <v>24</v>
      </c>
      <c r="G25" s="37">
        <v>4420</v>
      </c>
      <c r="H25" s="37"/>
      <c r="I25" s="37"/>
      <c r="J25" s="26"/>
      <c r="K25" s="26"/>
      <c r="L25" s="99">
        <f t="shared" si="0"/>
        <v>0</v>
      </c>
      <c r="M25" s="37">
        <f t="shared" si="1"/>
        <v>0</v>
      </c>
    </row>
    <row r="26" spans="1:13" x14ac:dyDescent="0.2">
      <c r="A26" s="34" t="s">
        <v>33</v>
      </c>
      <c r="B26" s="34" t="s">
        <v>45</v>
      </c>
      <c r="C26" s="34"/>
      <c r="D26" s="14" t="s">
        <v>6</v>
      </c>
      <c r="E26" s="33" t="s">
        <v>18</v>
      </c>
      <c r="F26" s="34">
        <v>17</v>
      </c>
      <c r="G26" s="37">
        <v>4660</v>
      </c>
      <c r="H26" s="37"/>
      <c r="I26" s="37"/>
      <c r="J26" s="26"/>
      <c r="K26" s="26"/>
      <c r="L26" s="99">
        <f t="shared" si="0"/>
        <v>0</v>
      </c>
      <c r="M26" s="37">
        <f t="shared" si="1"/>
        <v>0</v>
      </c>
    </row>
    <row r="27" spans="1:13" x14ac:dyDescent="0.2">
      <c r="A27" s="34" t="s">
        <v>34</v>
      </c>
      <c r="B27" s="34" t="s">
        <v>46</v>
      </c>
      <c r="C27" s="34"/>
      <c r="D27" s="14" t="s">
        <v>6</v>
      </c>
      <c r="E27" s="14" t="s">
        <v>17</v>
      </c>
      <c r="F27" s="34">
        <v>15</v>
      </c>
      <c r="G27" s="37">
        <v>3720</v>
      </c>
      <c r="H27" s="37"/>
      <c r="I27" s="37"/>
      <c r="J27" s="26"/>
      <c r="K27" s="26"/>
      <c r="L27" s="99">
        <f t="shared" si="0"/>
        <v>0</v>
      </c>
      <c r="M27" s="37">
        <f t="shared" si="1"/>
        <v>0</v>
      </c>
    </row>
    <row r="28" spans="1:13" hidden="1" x14ac:dyDescent="0.2">
      <c r="A28" s="34"/>
      <c r="B28" s="34"/>
      <c r="C28" s="34"/>
      <c r="D28" s="14"/>
      <c r="E28" s="14"/>
      <c r="F28" s="34"/>
      <c r="G28" s="37"/>
      <c r="H28" s="37"/>
      <c r="I28" s="37"/>
      <c r="J28" s="26"/>
      <c r="K28" s="26"/>
      <c r="L28" s="99"/>
      <c r="M28" s="37"/>
    </row>
    <row r="29" spans="1:13" x14ac:dyDescent="0.2">
      <c r="A29" s="34" t="s">
        <v>35</v>
      </c>
      <c r="B29" s="34" t="s">
        <v>19</v>
      </c>
      <c r="C29" s="34"/>
      <c r="D29" s="14" t="s">
        <v>6</v>
      </c>
      <c r="E29" s="14" t="s">
        <v>17</v>
      </c>
      <c r="F29" s="34">
        <v>60</v>
      </c>
      <c r="G29" s="37">
        <v>960</v>
      </c>
      <c r="H29" s="37"/>
      <c r="I29" s="37"/>
      <c r="J29" s="26"/>
      <c r="K29" s="26"/>
      <c r="L29" s="99">
        <f t="shared" si="0"/>
        <v>0</v>
      </c>
      <c r="M29" s="37">
        <f t="shared" si="1"/>
        <v>0</v>
      </c>
    </row>
    <row r="30" spans="1:13" hidden="1" x14ac:dyDescent="0.2">
      <c r="A30" s="34" t="s">
        <v>37</v>
      </c>
      <c r="B30" s="34" t="s">
        <v>20</v>
      </c>
      <c r="C30" s="34"/>
      <c r="D30" s="14" t="s">
        <v>6</v>
      </c>
      <c r="E30" s="14" t="s">
        <v>8</v>
      </c>
      <c r="F30" s="34"/>
      <c r="G30" s="37">
        <v>2930</v>
      </c>
      <c r="H30" s="37"/>
      <c r="I30" s="37"/>
      <c r="J30" s="26"/>
      <c r="K30" s="26"/>
      <c r="L30" s="99">
        <f t="shared" si="0"/>
        <v>0</v>
      </c>
      <c r="M30" s="37">
        <f t="shared" si="1"/>
        <v>0</v>
      </c>
    </row>
    <row r="31" spans="1:13" hidden="1" x14ac:dyDescent="0.2">
      <c r="A31" s="34"/>
      <c r="B31" s="34"/>
      <c r="C31" s="34"/>
      <c r="D31" s="14"/>
      <c r="E31" s="14"/>
      <c r="F31" s="34"/>
      <c r="G31" s="37"/>
      <c r="H31" s="37"/>
      <c r="I31" s="37"/>
      <c r="J31" s="26"/>
      <c r="K31" s="26"/>
      <c r="L31" s="99"/>
      <c r="M31" s="37"/>
    </row>
    <row r="32" spans="1:13" x14ac:dyDescent="0.2">
      <c r="A32" s="34" t="s">
        <v>36</v>
      </c>
      <c r="B32" s="34" t="s">
        <v>50</v>
      </c>
      <c r="C32" s="34"/>
      <c r="D32" s="14" t="s">
        <v>6</v>
      </c>
      <c r="E32" s="14" t="s">
        <v>49</v>
      </c>
      <c r="F32" s="34">
        <v>15</v>
      </c>
      <c r="G32" s="37">
        <v>3560</v>
      </c>
      <c r="H32" s="37"/>
      <c r="I32" s="37"/>
      <c r="J32" s="26"/>
      <c r="K32" s="26"/>
      <c r="L32" s="99">
        <f t="shared" si="0"/>
        <v>0</v>
      </c>
      <c r="M32" s="37">
        <f t="shared" si="1"/>
        <v>0</v>
      </c>
    </row>
    <row r="33" spans="1:13" hidden="1" x14ac:dyDescent="0.2">
      <c r="A33" s="34"/>
      <c r="B33" s="34"/>
      <c r="C33" s="34"/>
      <c r="D33" s="14"/>
      <c r="E33" s="14"/>
      <c r="F33" s="34"/>
      <c r="G33" s="37"/>
      <c r="H33" s="37"/>
      <c r="I33" s="37"/>
      <c r="J33" s="26"/>
      <c r="K33" s="26"/>
      <c r="L33" s="99"/>
      <c r="M33" s="37"/>
    </row>
    <row r="34" spans="1:13" x14ac:dyDescent="0.2">
      <c r="A34" s="34" t="s">
        <v>37</v>
      </c>
      <c r="B34" s="34" t="s">
        <v>183</v>
      </c>
      <c r="C34" s="34"/>
      <c r="D34" s="14" t="s">
        <v>6</v>
      </c>
      <c r="E34" s="14" t="s">
        <v>214</v>
      </c>
      <c r="F34" s="34">
        <v>10</v>
      </c>
      <c r="G34" s="37">
        <v>4560</v>
      </c>
      <c r="H34" s="37"/>
      <c r="I34" s="37"/>
      <c r="J34" s="26"/>
      <c r="K34" s="26"/>
      <c r="L34" s="99">
        <f t="shared" si="0"/>
        <v>0</v>
      </c>
      <c r="M34" s="37">
        <f t="shared" si="1"/>
        <v>0</v>
      </c>
    </row>
    <row r="35" spans="1:13" x14ac:dyDescent="0.2">
      <c r="A35" s="34" t="s">
        <v>38</v>
      </c>
      <c r="B35" s="34" t="s">
        <v>202</v>
      </c>
      <c r="C35" s="34"/>
      <c r="D35" s="14" t="s">
        <v>6</v>
      </c>
      <c r="E35" s="14" t="s">
        <v>49</v>
      </c>
      <c r="F35" s="34">
        <v>3</v>
      </c>
      <c r="G35" s="37"/>
      <c r="H35" s="37"/>
      <c r="I35" s="37"/>
      <c r="J35" s="26"/>
      <c r="K35" s="26"/>
      <c r="L35" s="99">
        <f t="shared" si="0"/>
        <v>0</v>
      </c>
      <c r="M35" s="37">
        <f t="shared" si="1"/>
        <v>0</v>
      </c>
    </row>
    <row r="36" spans="1:13" x14ac:dyDescent="0.2">
      <c r="A36" s="34" t="s">
        <v>39</v>
      </c>
      <c r="B36" s="34" t="s">
        <v>215</v>
      </c>
      <c r="C36" s="34"/>
      <c r="D36" s="14" t="s">
        <v>6</v>
      </c>
      <c r="E36" s="14" t="s">
        <v>49</v>
      </c>
      <c r="F36" s="34">
        <v>60</v>
      </c>
      <c r="G36" s="37">
        <v>4660</v>
      </c>
      <c r="H36" s="37"/>
      <c r="I36" s="37"/>
      <c r="J36" s="26"/>
      <c r="K36" s="26"/>
      <c r="L36" s="99">
        <f t="shared" si="0"/>
        <v>0</v>
      </c>
      <c r="M36" s="37">
        <f t="shared" si="1"/>
        <v>0</v>
      </c>
    </row>
    <row r="37" spans="1:13" x14ac:dyDescent="0.2">
      <c r="A37" s="34"/>
      <c r="B37" s="165" t="s">
        <v>325</v>
      </c>
      <c r="C37" s="34"/>
      <c r="D37" s="164" t="s">
        <v>6</v>
      </c>
      <c r="E37" s="164" t="s">
        <v>49</v>
      </c>
      <c r="F37" s="34">
        <v>5</v>
      </c>
      <c r="G37" s="37"/>
      <c r="H37" s="37"/>
      <c r="I37" s="37"/>
      <c r="J37" s="26"/>
      <c r="K37" s="26"/>
      <c r="L37" s="99">
        <f t="shared" si="0"/>
        <v>0</v>
      </c>
      <c r="M37" s="37">
        <f t="shared" si="1"/>
        <v>0</v>
      </c>
    </row>
    <row r="38" spans="1:13" x14ac:dyDescent="0.2">
      <c r="A38" s="34"/>
      <c r="B38" s="165" t="s">
        <v>326</v>
      </c>
      <c r="C38" s="34"/>
      <c r="D38" s="164" t="s">
        <v>6</v>
      </c>
      <c r="E38" s="164" t="s">
        <v>49</v>
      </c>
      <c r="F38" s="34">
        <v>6</v>
      </c>
      <c r="G38" s="37"/>
      <c r="H38" s="37"/>
      <c r="I38" s="37"/>
      <c r="J38" s="26"/>
      <c r="K38" s="26"/>
      <c r="L38" s="99">
        <f t="shared" si="0"/>
        <v>0</v>
      </c>
      <c r="M38" s="37">
        <f t="shared" si="1"/>
        <v>0</v>
      </c>
    </row>
    <row r="39" spans="1:13" x14ac:dyDescent="0.2">
      <c r="A39" s="165"/>
      <c r="B39" s="165" t="s">
        <v>327</v>
      </c>
      <c r="C39" s="34"/>
      <c r="D39" s="164" t="s">
        <v>6</v>
      </c>
      <c r="E39" s="164" t="s">
        <v>49</v>
      </c>
      <c r="F39" s="34">
        <v>8</v>
      </c>
      <c r="G39" s="37"/>
      <c r="H39" s="37"/>
      <c r="I39" s="37"/>
      <c r="J39" s="26"/>
      <c r="K39" s="26"/>
      <c r="L39" s="99">
        <f t="shared" si="0"/>
        <v>0</v>
      </c>
      <c r="M39" s="37">
        <f t="shared" si="1"/>
        <v>0</v>
      </c>
    </row>
    <row r="40" spans="1:13" x14ac:dyDescent="0.2">
      <c r="A40" s="34"/>
      <c r="B40" s="165" t="s">
        <v>324</v>
      </c>
      <c r="C40" s="34"/>
      <c r="D40" s="164" t="s">
        <v>6</v>
      </c>
      <c r="E40" s="164" t="s">
        <v>155</v>
      </c>
      <c r="F40" s="34">
        <v>10</v>
      </c>
      <c r="G40" s="37"/>
      <c r="H40" s="37"/>
      <c r="I40" s="37"/>
      <c r="J40" s="26"/>
      <c r="K40" s="26"/>
      <c r="L40" s="99">
        <f t="shared" si="0"/>
        <v>0</v>
      </c>
      <c r="M40" s="37">
        <f t="shared" si="1"/>
        <v>0</v>
      </c>
    </row>
    <row r="41" spans="1:13" x14ac:dyDescent="0.2">
      <c r="A41" s="34"/>
      <c r="B41" s="11" t="s">
        <v>3</v>
      </c>
      <c r="C41" s="11"/>
      <c r="D41" s="95"/>
      <c r="E41" s="95"/>
      <c r="F41" s="96"/>
      <c r="G41" s="97"/>
      <c r="H41" s="97"/>
      <c r="I41" s="1">
        <f>SUM(I7:I36)</f>
        <v>0</v>
      </c>
      <c r="J41" s="46"/>
      <c r="K41" s="46"/>
      <c r="L41" s="100">
        <f>SUM(L7:L40)</f>
        <v>0</v>
      </c>
      <c r="M41" s="1">
        <f>SUM(M7:M40)</f>
        <v>0</v>
      </c>
    </row>
    <row r="43" spans="1:13" x14ac:dyDescent="0.2">
      <c r="J43" s="26"/>
      <c r="K43" s="26"/>
      <c r="L43" s="17">
        <f>L41-J43</f>
        <v>0</v>
      </c>
    </row>
  </sheetData>
  <mergeCells count="2">
    <mergeCell ref="B1:J1"/>
    <mergeCell ref="G2:J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F7" sqref="F7"/>
    </sheetView>
  </sheetViews>
  <sheetFormatPr defaultColWidth="9.140625" defaultRowHeight="12.75" x14ac:dyDescent="0.2"/>
  <cols>
    <col min="1" max="1" width="4.28515625" style="21" customWidth="1"/>
    <col min="2" max="2" width="37.42578125" style="21" bestFit="1" customWidth="1"/>
    <col min="3" max="3" width="13.42578125" style="21" customWidth="1"/>
    <col min="4" max="4" width="11.42578125" style="21" customWidth="1"/>
    <col min="5" max="5" width="13.7109375" style="21" customWidth="1"/>
    <col min="6" max="6" width="12.140625" style="21" customWidth="1"/>
    <col min="7" max="7" width="12.5703125" style="54" customWidth="1"/>
    <col min="8" max="8" width="13.140625" style="54" customWidth="1"/>
    <col min="9" max="9" width="11.42578125" style="21" hidden="1" customWidth="1"/>
    <col min="10" max="10" width="0" style="21" hidden="1" customWidth="1"/>
    <col min="11" max="16384" width="9.140625" style="21"/>
  </cols>
  <sheetData>
    <row r="1" spans="1:10" s="176" customFormat="1" x14ac:dyDescent="0.2">
      <c r="E1" s="195" t="s">
        <v>329</v>
      </c>
      <c r="F1" s="195"/>
      <c r="G1" s="177"/>
      <c r="H1" s="177"/>
    </row>
    <row r="2" spans="1:10" s="176" customFormat="1" ht="18" x14ac:dyDescent="0.25">
      <c r="B2" s="194" t="s">
        <v>342</v>
      </c>
      <c r="C2" s="194"/>
      <c r="D2" s="194"/>
      <c r="E2" s="194"/>
      <c r="F2" s="194"/>
      <c r="G2" s="178"/>
      <c r="H2" s="179"/>
    </row>
    <row r="3" spans="1:10" s="176" customFormat="1" x14ac:dyDescent="0.2">
      <c r="C3" s="180"/>
      <c r="D3" s="180"/>
      <c r="G3" s="177"/>
      <c r="H3" s="177"/>
    </row>
    <row r="4" spans="1:10" s="176" customFormat="1" ht="18" x14ac:dyDescent="0.25">
      <c r="B4" s="194" t="s">
        <v>346</v>
      </c>
      <c r="C4" s="194"/>
      <c r="D4" s="194"/>
      <c r="E4" s="194"/>
      <c r="F4" s="194"/>
      <c r="G4" s="177"/>
      <c r="H4" s="177"/>
    </row>
    <row r="5" spans="1:10" x14ac:dyDescent="0.2">
      <c r="C5" s="166"/>
      <c r="D5" s="166"/>
    </row>
    <row r="6" spans="1:10" ht="45" x14ac:dyDescent="0.2">
      <c r="A6" s="168"/>
      <c r="B6" s="169" t="s">
        <v>5</v>
      </c>
      <c r="C6" s="170" t="s">
        <v>0</v>
      </c>
      <c r="D6" s="171" t="s">
        <v>1</v>
      </c>
      <c r="E6" s="172" t="s">
        <v>320</v>
      </c>
      <c r="F6" s="172" t="s">
        <v>347</v>
      </c>
      <c r="G6" s="172" t="s">
        <v>345</v>
      </c>
      <c r="H6" s="104"/>
      <c r="I6" s="98" t="s">
        <v>166</v>
      </c>
      <c r="J6" s="15" t="s">
        <v>52</v>
      </c>
    </row>
    <row r="7" spans="1:10" ht="15" x14ac:dyDescent="0.2">
      <c r="A7" s="168" t="s">
        <v>21</v>
      </c>
      <c r="B7" s="168" t="s">
        <v>330</v>
      </c>
      <c r="C7" s="171" t="s">
        <v>6</v>
      </c>
      <c r="D7" s="170" t="s">
        <v>214</v>
      </c>
      <c r="E7" s="181">
        <v>130</v>
      </c>
      <c r="F7" s="173"/>
      <c r="G7" s="173">
        <f>E7*F7</f>
        <v>0</v>
      </c>
      <c r="H7" s="26"/>
      <c r="I7" s="99" t="e">
        <f>#REF!*F7</f>
        <v>#REF!</v>
      </c>
      <c r="J7" s="37" t="e">
        <f t="shared" ref="J7:J33" si="0">I7-H7</f>
        <v>#REF!</v>
      </c>
    </row>
    <row r="8" spans="1:10" ht="15" x14ac:dyDescent="0.2">
      <c r="A8" s="168" t="s">
        <v>22</v>
      </c>
      <c r="B8" s="168" t="s">
        <v>182</v>
      </c>
      <c r="C8" s="171" t="s">
        <v>6</v>
      </c>
      <c r="D8" s="171" t="s">
        <v>8</v>
      </c>
      <c r="E8" s="181">
        <v>20</v>
      </c>
      <c r="F8" s="173"/>
      <c r="G8" s="173">
        <f t="shared" ref="G8:G34" si="1">E8*F8</f>
        <v>0</v>
      </c>
      <c r="H8" s="26"/>
      <c r="I8" s="99" t="e">
        <f>#REF!*F8</f>
        <v>#REF!</v>
      </c>
      <c r="J8" s="37" t="e">
        <f t="shared" si="0"/>
        <v>#REF!</v>
      </c>
    </row>
    <row r="9" spans="1:10" ht="15" x14ac:dyDescent="0.2">
      <c r="A9" s="168" t="s">
        <v>23</v>
      </c>
      <c r="B9" s="168" t="s">
        <v>331</v>
      </c>
      <c r="C9" s="171" t="s">
        <v>6</v>
      </c>
      <c r="D9" s="171" t="s">
        <v>214</v>
      </c>
      <c r="E9" s="181">
        <v>40</v>
      </c>
      <c r="F9" s="173"/>
      <c r="G9" s="173">
        <f t="shared" si="1"/>
        <v>0</v>
      </c>
      <c r="H9" s="26"/>
      <c r="I9" s="99" t="e">
        <f>#REF!*F9</f>
        <v>#REF!</v>
      </c>
      <c r="J9" s="37" t="e">
        <f t="shared" si="0"/>
        <v>#REF!</v>
      </c>
    </row>
    <row r="10" spans="1:10" ht="15" x14ac:dyDescent="0.2">
      <c r="A10" s="168" t="s">
        <v>24</v>
      </c>
      <c r="B10" s="168" t="s">
        <v>339</v>
      </c>
      <c r="C10" s="171" t="s">
        <v>6</v>
      </c>
      <c r="D10" s="171" t="s">
        <v>341</v>
      </c>
      <c r="E10" s="181">
        <v>25</v>
      </c>
      <c r="F10" s="173"/>
      <c r="G10" s="173">
        <f t="shared" si="1"/>
        <v>0</v>
      </c>
      <c r="H10" s="26"/>
      <c r="I10" s="99"/>
      <c r="J10" s="37"/>
    </row>
    <row r="11" spans="1:10" ht="15" x14ac:dyDescent="0.2">
      <c r="A11" s="168" t="s">
        <v>25</v>
      </c>
      <c r="B11" s="168" t="s">
        <v>340</v>
      </c>
      <c r="C11" s="171" t="s">
        <v>6</v>
      </c>
      <c r="D11" s="171" t="s">
        <v>341</v>
      </c>
      <c r="E11" s="181">
        <v>60</v>
      </c>
      <c r="F11" s="173"/>
      <c r="G11" s="173">
        <f t="shared" si="1"/>
        <v>0</v>
      </c>
      <c r="H11" s="26"/>
      <c r="I11" s="99"/>
      <c r="J11" s="37"/>
    </row>
    <row r="12" spans="1:10" ht="15" x14ac:dyDescent="0.2">
      <c r="A12" s="168" t="s">
        <v>26</v>
      </c>
      <c r="B12" s="168" t="s">
        <v>332</v>
      </c>
      <c r="C12" s="171" t="s">
        <v>6</v>
      </c>
      <c r="D12" s="171" t="s">
        <v>7</v>
      </c>
      <c r="E12" s="181">
        <v>60</v>
      </c>
      <c r="F12" s="173"/>
      <c r="G12" s="173">
        <f t="shared" si="1"/>
        <v>0</v>
      </c>
      <c r="H12" s="26"/>
      <c r="I12" s="99" t="e">
        <f>#REF!*F12</f>
        <v>#REF!</v>
      </c>
      <c r="J12" s="37" t="e">
        <f t="shared" si="0"/>
        <v>#REF!</v>
      </c>
    </row>
    <row r="13" spans="1:10" ht="15" x14ac:dyDescent="0.2">
      <c r="A13" s="168" t="s">
        <v>27</v>
      </c>
      <c r="B13" s="168" t="s">
        <v>185</v>
      </c>
      <c r="C13" s="171" t="s">
        <v>6</v>
      </c>
      <c r="D13" s="171" t="s">
        <v>17</v>
      </c>
      <c r="E13" s="181">
        <v>20</v>
      </c>
      <c r="F13" s="173"/>
      <c r="G13" s="173">
        <f t="shared" si="1"/>
        <v>0</v>
      </c>
      <c r="H13" s="26"/>
      <c r="I13" s="99" t="e">
        <f>#REF!*F13</f>
        <v>#REF!</v>
      </c>
      <c r="J13" s="37" t="e">
        <f t="shared" si="0"/>
        <v>#REF!</v>
      </c>
    </row>
    <row r="14" spans="1:10" ht="15" x14ac:dyDescent="0.2">
      <c r="A14" s="168" t="s">
        <v>28</v>
      </c>
      <c r="B14" s="168" t="s">
        <v>343</v>
      </c>
      <c r="C14" s="171" t="s">
        <v>6</v>
      </c>
      <c r="D14" s="171" t="s">
        <v>214</v>
      </c>
      <c r="E14" s="181">
        <v>70</v>
      </c>
      <c r="F14" s="173"/>
      <c r="G14" s="173">
        <f t="shared" si="1"/>
        <v>0</v>
      </c>
      <c r="H14" s="26"/>
      <c r="I14" s="99"/>
      <c r="J14" s="37"/>
    </row>
    <row r="15" spans="1:10" ht="15" x14ac:dyDescent="0.2">
      <c r="A15" s="168" t="s">
        <v>29</v>
      </c>
      <c r="B15" s="168" t="s">
        <v>14</v>
      </c>
      <c r="C15" s="171" t="s">
        <v>6</v>
      </c>
      <c r="D15" s="170" t="s">
        <v>214</v>
      </c>
      <c r="E15" s="181">
        <v>80</v>
      </c>
      <c r="F15" s="173"/>
      <c r="G15" s="173">
        <f t="shared" si="1"/>
        <v>0</v>
      </c>
      <c r="H15" s="26"/>
      <c r="I15" s="99" t="e">
        <f>#REF!*F15</f>
        <v>#REF!</v>
      </c>
      <c r="J15" s="37" t="e">
        <f t="shared" si="0"/>
        <v>#REF!</v>
      </c>
    </row>
    <row r="16" spans="1:10" ht="15" x14ac:dyDescent="0.2">
      <c r="A16" s="168" t="s">
        <v>30</v>
      </c>
      <c r="B16" s="168" t="s">
        <v>47</v>
      </c>
      <c r="C16" s="171" t="s">
        <v>6</v>
      </c>
      <c r="D16" s="171" t="s">
        <v>8</v>
      </c>
      <c r="E16" s="181">
        <v>20</v>
      </c>
      <c r="F16" s="173"/>
      <c r="G16" s="173">
        <f t="shared" si="1"/>
        <v>0</v>
      </c>
      <c r="H16" s="26"/>
      <c r="I16" s="99" t="e">
        <f>#REF!*F16</f>
        <v>#REF!</v>
      </c>
      <c r="J16" s="37" t="e">
        <f t="shared" si="0"/>
        <v>#REF!</v>
      </c>
    </row>
    <row r="17" spans="1:10" ht="15" x14ac:dyDescent="0.2">
      <c r="A17" s="168" t="s">
        <v>31</v>
      </c>
      <c r="B17" s="168" t="s">
        <v>333</v>
      </c>
      <c r="C17" s="171" t="s">
        <v>6</v>
      </c>
      <c r="D17" s="171" t="s">
        <v>17</v>
      </c>
      <c r="E17" s="181">
        <v>10</v>
      </c>
      <c r="F17" s="173"/>
      <c r="G17" s="173">
        <f t="shared" si="1"/>
        <v>0</v>
      </c>
      <c r="H17" s="26"/>
      <c r="I17" s="99"/>
      <c r="J17" s="37"/>
    </row>
    <row r="18" spans="1:10" ht="15" x14ac:dyDescent="0.2">
      <c r="A18" s="168" t="s">
        <v>32</v>
      </c>
      <c r="B18" s="168" t="s">
        <v>16</v>
      </c>
      <c r="C18" s="171" t="s">
        <v>6</v>
      </c>
      <c r="D18" s="171" t="s">
        <v>17</v>
      </c>
      <c r="E18" s="181">
        <v>80</v>
      </c>
      <c r="F18" s="173"/>
      <c r="G18" s="173">
        <f t="shared" si="1"/>
        <v>0</v>
      </c>
      <c r="H18" s="26"/>
      <c r="I18" s="99" t="e">
        <f>#REF!*F18</f>
        <v>#REF!</v>
      </c>
      <c r="J18" s="37" t="e">
        <f t="shared" si="0"/>
        <v>#REF!</v>
      </c>
    </row>
    <row r="19" spans="1:10" ht="15" x14ac:dyDescent="0.2">
      <c r="A19" s="168" t="s">
        <v>33</v>
      </c>
      <c r="B19" s="168" t="s">
        <v>213</v>
      </c>
      <c r="C19" s="171" t="s">
        <v>6</v>
      </c>
      <c r="D19" s="171" t="s">
        <v>2</v>
      </c>
      <c r="E19" s="181">
        <v>20</v>
      </c>
      <c r="F19" s="173"/>
      <c r="G19" s="173">
        <f t="shared" si="1"/>
        <v>0</v>
      </c>
      <c r="H19" s="26"/>
      <c r="I19" s="99" t="e">
        <f>#REF!*F19</f>
        <v>#REF!</v>
      </c>
      <c r="J19" s="37" t="e">
        <f t="shared" si="0"/>
        <v>#REF!</v>
      </c>
    </row>
    <row r="20" spans="1:10" ht="15" x14ac:dyDescent="0.2">
      <c r="A20" s="168" t="s">
        <v>34</v>
      </c>
      <c r="B20" s="168" t="s">
        <v>184</v>
      </c>
      <c r="C20" s="171" t="s">
        <v>6</v>
      </c>
      <c r="D20" s="171" t="s">
        <v>17</v>
      </c>
      <c r="E20" s="181">
        <v>10</v>
      </c>
      <c r="F20" s="173"/>
      <c r="G20" s="173">
        <f t="shared" si="1"/>
        <v>0</v>
      </c>
      <c r="H20" s="26"/>
      <c r="I20" s="99" t="e">
        <f>#REF!*F20</f>
        <v>#REF!</v>
      </c>
      <c r="J20" s="37" t="e">
        <f t="shared" si="0"/>
        <v>#REF!</v>
      </c>
    </row>
    <row r="21" spans="1:10" ht="15" x14ac:dyDescent="0.2">
      <c r="A21" s="168" t="s">
        <v>35</v>
      </c>
      <c r="B21" s="168" t="s">
        <v>45</v>
      </c>
      <c r="C21" s="171" t="s">
        <v>6</v>
      </c>
      <c r="D21" s="170" t="s">
        <v>214</v>
      </c>
      <c r="E21" s="181">
        <v>70</v>
      </c>
      <c r="F21" s="173"/>
      <c r="G21" s="173">
        <f t="shared" si="1"/>
        <v>0</v>
      </c>
      <c r="H21" s="26"/>
      <c r="I21" s="99" t="e">
        <f>#REF!*F21</f>
        <v>#REF!</v>
      </c>
      <c r="J21" s="37" t="e">
        <f t="shared" si="0"/>
        <v>#REF!</v>
      </c>
    </row>
    <row r="22" spans="1:10" ht="15" x14ac:dyDescent="0.2">
      <c r="A22" s="168" t="s">
        <v>36</v>
      </c>
      <c r="B22" s="168" t="s">
        <v>46</v>
      </c>
      <c r="C22" s="171" t="s">
        <v>6</v>
      </c>
      <c r="D22" s="171" t="s">
        <v>17</v>
      </c>
      <c r="E22" s="181">
        <v>10</v>
      </c>
      <c r="F22" s="173"/>
      <c r="G22" s="173">
        <f t="shared" si="1"/>
        <v>0</v>
      </c>
      <c r="H22" s="26"/>
      <c r="I22" s="99" t="e">
        <f>#REF!*F22</f>
        <v>#REF!</v>
      </c>
      <c r="J22" s="37" t="e">
        <f t="shared" si="0"/>
        <v>#REF!</v>
      </c>
    </row>
    <row r="23" spans="1:10" ht="15" x14ac:dyDescent="0.2">
      <c r="A23" s="168" t="s">
        <v>37</v>
      </c>
      <c r="B23" s="168" t="s">
        <v>19</v>
      </c>
      <c r="C23" s="171" t="s">
        <v>6</v>
      </c>
      <c r="D23" s="171" t="s">
        <v>17</v>
      </c>
      <c r="E23" s="181">
        <v>60</v>
      </c>
      <c r="F23" s="173"/>
      <c r="G23" s="173">
        <f t="shared" si="1"/>
        <v>0</v>
      </c>
      <c r="H23" s="26"/>
      <c r="I23" s="99" t="e">
        <f>#REF!*F23</f>
        <v>#REF!</v>
      </c>
      <c r="J23" s="37" t="e">
        <f t="shared" si="0"/>
        <v>#REF!</v>
      </c>
    </row>
    <row r="24" spans="1:10" ht="15" x14ac:dyDescent="0.2">
      <c r="A24" s="168" t="s">
        <v>38</v>
      </c>
      <c r="B24" s="168" t="s">
        <v>334</v>
      </c>
      <c r="C24" s="171" t="s">
        <v>99</v>
      </c>
      <c r="D24" s="171" t="s">
        <v>49</v>
      </c>
      <c r="E24" s="181">
        <v>6</v>
      </c>
      <c r="F24" s="173"/>
      <c r="G24" s="173">
        <f t="shared" si="1"/>
        <v>0</v>
      </c>
      <c r="H24" s="26"/>
      <c r="I24" s="99"/>
      <c r="J24" s="37"/>
    </row>
    <row r="25" spans="1:10" ht="15" x14ac:dyDescent="0.2">
      <c r="A25" s="168" t="s">
        <v>39</v>
      </c>
      <c r="B25" s="168" t="s">
        <v>50</v>
      </c>
      <c r="C25" s="171" t="s">
        <v>6</v>
      </c>
      <c r="D25" s="171" t="s">
        <v>49</v>
      </c>
      <c r="E25" s="181">
        <v>6</v>
      </c>
      <c r="F25" s="173"/>
      <c r="G25" s="173">
        <f t="shared" si="1"/>
        <v>0</v>
      </c>
      <c r="H25" s="26"/>
      <c r="I25" s="99" t="e">
        <f>#REF!*F25</f>
        <v>#REF!</v>
      </c>
      <c r="J25" s="37" t="e">
        <f t="shared" si="0"/>
        <v>#REF!</v>
      </c>
    </row>
    <row r="26" spans="1:10" ht="15" x14ac:dyDescent="0.2">
      <c r="A26" s="168" t="s">
        <v>40</v>
      </c>
      <c r="B26" s="168" t="s">
        <v>202</v>
      </c>
      <c r="C26" s="171" t="s">
        <v>6</v>
      </c>
      <c r="D26" s="171" t="s">
        <v>49</v>
      </c>
      <c r="E26" s="181">
        <v>3</v>
      </c>
      <c r="F26" s="173"/>
      <c r="G26" s="173">
        <f t="shared" si="1"/>
        <v>0</v>
      </c>
      <c r="H26" s="26"/>
      <c r="I26" s="99" t="e">
        <f>#REF!*F26</f>
        <v>#REF!</v>
      </c>
      <c r="J26" s="37" t="e">
        <f t="shared" si="0"/>
        <v>#REF!</v>
      </c>
    </row>
    <row r="27" spans="1:10" ht="15" x14ac:dyDescent="0.2">
      <c r="A27" s="168" t="s">
        <v>41</v>
      </c>
      <c r="B27" s="168" t="s">
        <v>215</v>
      </c>
      <c r="C27" s="171" t="s">
        <v>6</v>
      </c>
      <c r="D27" s="171" t="s">
        <v>214</v>
      </c>
      <c r="E27" s="181">
        <v>250</v>
      </c>
      <c r="F27" s="173"/>
      <c r="G27" s="173">
        <f t="shared" si="1"/>
        <v>0</v>
      </c>
      <c r="H27" s="26"/>
      <c r="I27" s="99" t="e">
        <f>#REF!*F27</f>
        <v>#REF!</v>
      </c>
      <c r="J27" s="37" t="e">
        <f t="shared" si="0"/>
        <v>#REF!</v>
      </c>
    </row>
    <row r="28" spans="1:10" ht="15" x14ac:dyDescent="0.2">
      <c r="A28" s="168" t="s">
        <v>42</v>
      </c>
      <c r="B28" s="168" t="s">
        <v>325</v>
      </c>
      <c r="C28" s="171" t="s">
        <v>6</v>
      </c>
      <c r="D28" s="171" t="s">
        <v>49</v>
      </c>
      <c r="E28" s="181">
        <v>3</v>
      </c>
      <c r="F28" s="173"/>
      <c r="G28" s="173">
        <f t="shared" si="1"/>
        <v>0</v>
      </c>
      <c r="H28" s="26"/>
      <c r="I28" s="99" t="e">
        <f>#REF!*F28</f>
        <v>#REF!</v>
      </c>
      <c r="J28" s="37" t="e">
        <f t="shared" si="0"/>
        <v>#REF!</v>
      </c>
    </row>
    <row r="29" spans="1:10" ht="15" x14ac:dyDescent="0.2">
      <c r="A29" s="168" t="s">
        <v>67</v>
      </c>
      <c r="B29" s="168" t="s">
        <v>326</v>
      </c>
      <c r="C29" s="171" t="s">
        <v>6</v>
      </c>
      <c r="D29" s="171" t="s">
        <v>49</v>
      </c>
      <c r="E29" s="181">
        <v>5</v>
      </c>
      <c r="F29" s="173"/>
      <c r="G29" s="173">
        <f t="shared" si="1"/>
        <v>0</v>
      </c>
      <c r="H29" s="26"/>
      <c r="I29" s="99" t="e">
        <f>#REF!*F29</f>
        <v>#REF!</v>
      </c>
      <c r="J29" s="37" t="e">
        <f t="shared" si="0"/>
        <v>#REF!</v>
      </c>
    </row>
    <row r="30" spans="1:10" ht="15" x14ac:dyDescent="0.2">
      <c r="A30" s="168" t="s">
        <v>68</v>
      </c>
      <c r="B30" s="168" t="s">
        <v>327</v>
      </c>
      <c r="C30" s="171" t="s">
        <v>6</v>
      </c>
      <c r="D30" s="171" t="s">
        <v>49</v>
      </c>
      <c r="E30" s="181">
        <v>10</v>
      </c>
      <c r="F30" s="173"/>
      <c r="G30" s="173">
        <f t="shared" si="1"/>
        <v>0</v>
      </c>
      <c r="H30" s="26"/>
      <c r="I30" s="99" t="e">
        <f>#REF!*F30</f>
        <v>#REF!</v>
      </c>
      <c r="J30" s="37" t="e">
        <f t="shared" si="0"/>
        <v>#REF!</v>
      </c>
    </row>
    <row r="31" spans="1:10" ht="15" x14ac:dyDescent="0.2">
      <c r="A31" s="168" t="s">
        <v>71</v>
      </c>
      <c r="B31" s="168" t="s">
        <v>336</v>
      </c>
      <c r="C31" s="171" t="s">
        <v>6</v>
      </c>
      <c r="D31" s="171" t="s">
        <v>337</v>
      </c>
      <c r="E31" s="181">
        <v>25</v>
      </c>
      <c r="F31" s="173"/>
      <c r="G31" s="173">
        <f t="shared" si="1"/>
        <v>0</v>
      </c>
      <c r="H31" s="26"/>
      <c r="I31" s="99"/>
      <c r="J31" s="37"/>
    </row>
    <row r="32" spans="1:10" ht="15" x14ac:dyDescent="0.2">
      <c r="A32" s="168" t="s">
        <v>73</v>
      </c>
      <c r="B32" s="168" t="s">
        <v>328</v>
      </c>
      <c r="C32" s="171" t="s">
        <v>6</v>
      </c>
      <c r="D32" s="171" t="s">
        <v>155</v>
      </c>
      <c r="E32" s="181">
        <v>50</v>
      </c>
      <c r="F32" s="173"/>
      <c r="G32" s="173">
        <f t="shared" si="1"/>
        <v>0</v>
      </c>
      <c r="H32" s="26"/>
      <c r="I32" s="99" t="e">
        <f>#REF!*F32</f>
        <v>#REF!</v>
      </c>
      <c r="J32" s="37" t="e">
        <f t="shared" si="0"/>
        <v>#REF!</v>
      </c>
    </row>
    <row r="33" spans="1:10" ht="15" x14ac:dyDescent="0.2">
      <c r="A33" s="168" t="s">
        <v>75</v>
      </c>
      <c r="B33" s="168" t="s">
        <v>335</v>
      </c>
      <c r="C33" s="171" t="s">
        <v>6</v>
      </c>
      <c r="D33" s="171" t="s">
        <v>59</v>
      </c>
      <c r="E33" s="181">
        <v>6</v>
      </c>
      <c r="F33" s="173"/>
      <c r="G33" s="173">
        <f t="shared" si="1"/>
        <v>0</v>
      </c>
      <c r="H33" s="26"/>
      <c r="I33" s="99" t="e">
        <f>#REF!*F33</f>
        <v>#REF!</v>
      </c>
      <c r="J33" s="37" t="e">
        <f t="shared" si="0"/>
        <v>#REF!</v>
      </c>
    </row>
    <row r="34" spans="1:10" ht="15" x14ac:dyDescent="0.2">
      <c r="A34" s="168" t="s">
        <v>77</v>
      </c>
      <c r="B34" s="168" t="s">
        <v>338</v>
      </c>
      <c r="C34" s="171" t="s">
        <v>6</v>
      </c>
      <c r="D34" s="171" t="s">
        <v>59</v>
      </c>
      <c r="E34" s="181">
        <v>140</v>
      </c>
      <c r="F34" s="173"/>
      <c r="G34" s="173">
        <f t="shared" si="1"/>
        <v>0</v>
      </c>
      <c r="H34" s="26"/>
      <c r="I34" s="99"/>
      <c r="J34" s="37"/>
    </row>
    <row r="35" spans="1:10" ht="15" x14ac:dyDescent="0.2">
      <c r="A35" s="168"/>
      <c r="B35" s="169" t="s">
        <v>3</v>
      </c>
      <c r="C35" s="196"/>
      <c r="D35" s="197"/>
      <c r="E35" s="197"/>
      <c r="F35" s="198"/>
      <c r="G35" s="174">
        <f>SUM(G7:G34)</f>
        <v>0</v>
      </c>
      <c r="H35" s="46"/>
      <c r="I35" s="100" t="e">
        <f>SUM(I7:I33)</f>
        <v>#REF!</v>
      </c>
      <c r="J35" s="1" t="e">
        <f>SUM(J7:J33)</f>
        <v>#REF!</v>
      </c>
    </row>
    <row r="36" spans="1:10" ht="15" x14ac:dyDescent="0.2">
      <c r="A36" s="175"/>
      <c r="B36" s="175"/>
      <c r="C36" s="175"/>
      <c r="D36" s="175"/>
      <c r="E36" s="175"/>
      <c r="F36" s="175"/>
    </row>
    <row r="37" spans="1:10" ht="15" x14ac:dyDescent="0.2">
      <c r="A37" s="167"/>
      <c r="B37" s="167"/>
      <c r="C37" s="167"/>
      <c r="D37" s="167"/>
      <c r="E37" s="167"/>
      <c r="F37" s="167"/>
      <c r="G37" s="26"/>
      <c r="H37" s="26"/>
      <c r="I37" s="17" t="e">
        <f>I35-G37</f>
        <v>#REF!</v>
      </c>
    </row>
    <row r="38" spans="1:10" ht="15" x14ac:dyDescent="0.2">
      <c r="B38" s="182" t="s">
        <v>344</v>
      </c>
    </row>
  </sheetData>
  <mergeCells count="4">
    <mergeCell ref="B2:F2"/>
    <mergeCell ref="B4:F4"/>
    <mergeCell ref="E1:F1"/>
    <mergeCell ref="C35:F35"/>
  </mergeCells>
  <pageMargins left="0.7" right="0.7" top="0.75" bottom="0.75" header="0.3" footer="0.3"/>
  <pageSetup paperSize="9" scale="8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6</vt:i4>
      </vt:variant>
    </vt:vector>
  </HeadingPairs>
  <TitlesOfParts>
    <vt:vector size="13" baseType="lpstr">
      <vt:lpstr>mirelit2016</vt:lpstr>
      <vt:lpstr>lllll</vt:lpstr>
      <vt:lpstr>lll</vt:lpstr>
      <vt:lpstr>szárazáru 2016</vt:lpstr>
      <vt:lpstr>pékáru 2016</vt:lpstr>
      <vt:lpstr>mirelit 2016.2.</vt:lpstr>
      <vt:lpstr>mirelit 2023</vt:lpstr>
      <vt:lpstr>lllll!Nyomtatási_cím</vt:lpstr>
      <vt:lpstr>lll!Nyomtatási_terület</vt:lpstr>
      <vt:lpstr>lllll!Nyomtatási_terület</vt:lpstr>
      <vt:lpstr>mirelit2016!Nyomtatási_terület</vt:lpstr>
      <vt:lpstr>'pékáru 2016'!Nyomtatási_terület</vt:lpstr>
      <vt:lpstr>'szárazáru 2016'!Nyomtatási_terület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jkabinet16</dc:creator>
  <cp:lastModifiedBy>Bölcsőde</cp:lastModifiedBy>
  <cp:lastPrinted>2017-11-17T10:22:08Z</cp:lastPrinted>
  <dcterms:created xsi:type="dcterms:W3CDTF">2008-08-06T06:34:29Z</dcterms:created>
  <dcterms:modified xsi:type="dcterms:W3CDTF">2022-11-28T12:54:35Z</dcterms:modified>
</cp:coreProperties>
</file>